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40" activeTab="0"/>
  </bookViews>
  <sheets>
    <sheet name="eredm" sheetId="1" r:id="rId1"/>
    <sheet name="ffi_egy" sheetId="2" r:id="rId2"/>
    <sheet name="noi_egy" sheetId="3" r:id="rId3"/>
  </sheets>
  <definedNames/>
  <calcPr fullCalcOnLoad="1"/>
</workbook>
</file>

<file path=xl/sharedStrings.xml><?xml version="1.0" encoding="utf-8"?>
<sst xmlns="http://schemas.openxmlformats.org/spreadsheetml/2006/main" count="280" uniqueCount="141">
  <si>
    <t>A M A T Ő R</t>
  </si>
  <si>
    <t>pontszám</t>
  </si>
  <si>
    <t>időpont</t>
  </si>
  <si>
    <t>C  S  A  P  A  T    N  E  V  E</t>
  </si>
  <si>
    <t>F É R F I</t>
  </si>
  <si>
    <t>SZOTÁV SE</t>
  </si>
  <si>
    <t>SZUPER</t>
  </si>
  <si>
    <t xml:space="preserve">N Ő I </t>
  </si>
  <si>
    <t>KUG-LEE GIRLS</t>
  </si>
  <si>
    <t>Név</t>
  </si>
  <si>
    <t>I. pálya</t>
  </si>
  <si>
    <t>II. pálya</t>
  </si>
  <si>
    <t>Teli</t>
  </si>
  <si>
    <t>Tarolás</t>
  </si>
  <si>
    <t>Össz.</t>
  </si>
  <si>
    <t xml:space="preserve">Teli </t>
  </si>
  <si>
    <t>összesen</t>
  </si>
  <si>
    <t>eredmény</t>
  </si>
  <si>
    <t>Kavalecz Tibor</t>
  </si>
  <si>
    <t>Gombos István</t>
  </si>
  <si>
    <t>Sereg Tamás</t>
  </si>
  <si>
    <t>Sztahura László</t>
  </si>
  <si>
    <t>Hacker Dezső</t>
  </si>
  <si>
    <t>Zupkó László</t>
  </si>
  <si>
    <t>Bodnár Zoltán</t>
  </si>
  <si>
    <t>Jaczenkó Róbert</t>
  </si>
  <si>
    <t>Szőllősi György</t>
  </si>
  <si>
    <t>Domonkos István</t>
  </si>
  <si>
    <t>Ombódi Béla</t>
  </si>
  <si>
    <t>Kovács Imre</t>
  </si>
  <si>
    <t>Bányi Tamás</t>
  </si>
  <si>
    <t>Vancsa Zoltán</t>
  </si>
  <si>
    <t>Tóth János</t>
  </si>
  <si>
    <t>Kerekes András</t>
  </si>
  <si>
    <t>Dora Zoltán</t>
  </si>
  <si>
    <t>Dr. Szőke Viktor</t>
  </si>
  <si>
    <t>Orosz János</t>
  </si>
  <si>
    <t>Farkas Géza</t>
  </si>
  <si>
    <t>Visegrádi János</t>
  </si>
  <si>
    <t>Komjáti Sándor</t>
  </si>
  <si>
    <t>Nagy József</t>
  </si>
  <si>
    <t>Hernádi Csaba</t>
  </si>
  <si>
    <t>Kramcsák László</t>
  </si>
  <si>
    <t>Palencsár István</t>
  </si>
  <si>
    <t>Kalydi József</t>
  </si>
  <si>
    <t>Piskóti László</t>
  </si>
  <si>
    <t>Dombovári Zoltán</t>
  </si>
  <si>
    <t>Somogyi Jánosné</t>
  </si>
  <si>
    <t>Arany Enikő</t>
  </si>
  <si>
    <t>Varga Ferencné</t>
  </si>
  <si>
    <t>Herczku Olívia</t>
  </si>
  <si>
    <t>Lisztes Ibolya</t>
  </si>
  <si>
    <t>Sándor Aliz</t>
  </si>
  <si>
    <t>Matáv SC. Kelet Debrecen I.</t>
  </si>
  <si>
    <t>Miskolci Távközlési Dolgozók SE I.</t>
  </si>
  <si>
    <t>Miskolci Távközlési Dolgozók SE II.</t>
  </si>
  <si>
    <t>Matáv SC. Kelet Nyíregyháza</t>
  </si>
  <si>
    <t>Arnóczki István</t>
  </si>
  <si>
    <t>Simkó János</t>
  </si>
  <si>
    <t>Balázs Lajos</t>
  </si>
  <si>
    <t>Vígh Péter</t>
  </si>
  <si>
    <t>Rahói Tibor</t>
  </si>
  <si>
    <t>Garai Béla</t>
  </si>
  <si>
    <t>Ludányi Andrea</t>
  </si>
  <si>
    <t>Dudásné Juhász Anita</t>
  </si>
  <si>
    <t>Francziáné Farkas Julianna</t>
  </si>
  <si>
    <t>Kecskeméti Lányok</t>
  </si>
  <si>
    <t>Szombatiné Tóth Katalin</t>
  </si>
  <si>
    <t>Moravcsik János</t>
  </si>
  <si>
    <t>Matáv SC. Kelet Debrecen II.</t>
  </si>
  <si>
    <t>Szilágyi Gáborné</t>
  </si>
  <si>
    <t>MISKOLCI BIKÁK</t>
  </si>
  <si>
    <t>EDS</t>
  </si>
  <si>
    <t>Venczel János</t>
  </si>
  <si>
    <t>CEGLÉDI TEKE KLUB</t>
  </si>
  <si>
    <t>KECSKEMÉT I.</t>
  </si>
  <si>
    <t>SZOTÁV SE I.</t>
  </si>
  <si>
    <t>SZOTÁV SE II.</t>
  </si>
  <si>
    <t>LEDÖNTELEK</t>
  </si>
  <si>
    <t>16.00</t>
  </si>
  <si>
    <t>17.00</t>
  </si>
  <si>
    <t>Minőségügyi és koordinációs csoport II.</t>
  </si>
  <si>
    <t>18.00</t>
  </si>
  <si>
    <t>Miskolci Távközlési Dolgozók SE III.</t>
  </si>
  <si>
    <t>Tálas Miklós</t>
  </si>
  <si>
    <t>14.00</t>
  </si>
  <si>
    <t>15.00</t>
  </si>
  <si>
    <t>13.00</t>
  </si>
  <si>
    <t>CSIPET CSAPAT</t>
  </si>
  <si>
    <t>MIFEJ</t>
  </si>
  <si>
    <t>Csapat</t>
  </si>
  <si>
    <t>MTDSE II.</t>
  </si>
  <si>
    <t>MTDSE I.</t>
  </si>
  <si>
    <t>MTDSE III.</t>
  </si>
  <si>
    <t>HBO I.</t>
  </si>
  <si>
    <t>HBO II.</t>
  </si>
  <si>
    <t>12.00</t>
  </si>
  <si>
    <t>Székely Csaba</t>
  </si>
  <si>
    <t>Szűcs László</t>
  </si>
  <si>
    <t>Laczkó István</t>
  </si>
  <si>
    <t>Hajdú László</t>
  </si>
  <si>
    <t>Tuncsik Ferenc</t>
  </si>
  <si>
    <t>Kerekes Andrásné</t>
  </si>
  <si>
    <t>Kardos Krisztina</t>
  </si>
  <si>
    <t>Remenyik Csilla</t>
  </si>
  <si>
    <t>Kassai Istvánné</t>
  </si>
  <si>
    <t>Hatrágyi Bertalan</t>
  </si>
  <si>
    <t>Nagy Tamás</t>
  </si>
  <si>
    <t>Kovács Péter</t>
  </si>
  <si>
    <t>Nagy Mátyás</t>
  </si>
  <si>
    <t>Sorr.</t>
  </si>
  <si>
    <t>Becsei Lajos</t>
  </si>
  <si>
    <t>Oláh József</t>
  </si>
  <si>
    <t>Magyari Gábor</t>
  </si>
  <si>
    <t>Nagy Gábor</t>
  </si>
  <si>
    <t>Beke Sándor</t>
  </si>
  <si>
    <t>Min. és koord. csoport II.</t>
  </si>
  <si>
    <t>Tóth Attila</t>
  </si>
  <si>
    <t>Szelényi Péter</t>
  </si>
  <si>
    <t>Varga István</t>
  </si>
  <si>
    <t>Horváth Mihály</t>
  </si>
  <si>
    <t>Varga István II.</t>
  </si>
  <si>
    <t>Szilágyi Gábor</t>
  </si>
  <si>
    <t>Varga Ferenc</t>
  </si>
  <si>
    <t>Eke Zoltán</t>
  </si>
  <si>
    <t>Czupp Pál Ernő</t>
  </si>
  <si>
    <t>Józan István</t>
  </si>
  <si>
    <t>Falusi János</t>
  </si>
  <si>
    <t>Darányi János</t>
  </si>
  <si>
    <t>Vágó Tibor</t>
  </si>
  <si>
    <t>Császár Szilveszter</t>
  </si>
  <si>
    <t>Magyar Péter</t>
  </si>
  <si>
    <t>Szántó László</t>
  </si>
  <si>
    <t>NŐI AMATŐR</t>
  </si>
  <si>
    <t>FÉRFI AMATŐR</t>
  </si>
  <si>
    <t>FÉRFI PROFI</t>
  </si>
  <si>
    <t>Tóth Erika</t>
  </si>
  <si>
    <t>Kovács Pálné</t>
  </si>
  <si>
    <t>Lente Zsuzsa</t>
  </si>
  <si>
    <t>Macsali Józsefné</t>
  </si>
  <si>
    <t>Szelényi Ágnes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</si>
</sst>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dd"/>
    <numFmt numFmtId="165" formatCode="mm/dd"/>
    <numFmt numFmtId="166" formatCode="mmm/yyyy"/>
  </numFmts>
  <fonts count="26">
    <font>
      <sz val="10"/>
      <name val="Times New Roman CE"/>
      <family val="0"/>
    </font>
    <font>
      <sz val="10"/>
      <name val="MS Sans Serif"/>
      <family val="0"/>
    </font>
    <font>
      <b/>
      <sz val="17.5"/>
      <name val="MS Sans Serif"/>
      <family val="2"/>
    </font>
    <font>
      <b/>
      <sz val="12"/>
      <name val="Times New Roman CE"/>
      <family val="1"/>
    </font>
    <font>
      <b/>
      <sz val="10"/>
      <name val="MS Sans Serif"/>
      <family val="2"/>
    </font>
    <font>
      <b/>
      <sz val="11"/>
      <name val="Times New Roman CE"/>
      <family val="1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14"/>
      <color indexed="8"/>
      <name val="Arial CE"/>
      <family val="2"/>
    </font>
    <font>
      <b/>
      <sz val="14"/>
      <color indexed="8"/>
      <name val="MS Sans Serif"/>
      <family val="0"/>
    </font>
    <font>
      <sz val="14"/>
      <color indexed="8"/>
      <name val="MS Sans Serif"/>
      <family val="0"/>
    </font>
    <font>
      <sz val="13.5"/>
      <color indexed="8"/>
      <name val="MS Sans Serif"/>
      <family val="2"/>
    </font>
    <font>
      <b/>
      <sz val="14"/>
      <name val="Times New Roman CE"/>
      <family val="1"/>
    </font>
    <font>
      <b/>
      <sz val="16"/>
      <name val="Arial CE"/>
      <family val="2"/>
    </font>
    <font>
      <b/>
      <sz val="14"/>
      <name val="MS Sans Serif"/>
      <family val="2"/>
    </font>
    <font>
      <sz val="16"/>
      <name val="Arial CE"/>
      <family val="2"/>
    </font>
    <font>
      <sz val="16"/>
      <color indexed="8"/>
      <name val="Arial CE"/>
      <family val="2"/>
    </font>
    <font>
      <sz val="12"/>
      <color indexed="8"/>
      <name val="MS Sans Serif"/>
      <family val="2"/>
    </font>
    <font>
      <sz val="12"/>
      <name val="MS Sans Serif"/>
      <family val="2"/>
    </font>
    <font>
      <b/>
      <sz val="11"/>
      <name val="Arial CE"/>
      <family val="2"/>
    </font>
    <font>
      <sz val="14"/>
      <name val="Times New Roman CE"/>
      <family val="1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17">
      <alignment/>
      <protection/>
    </xf>
    <xf numFmtId="0" fontId="1" fillId="2" borderId="1" xfId="17" applyFill="1" applyBorder="1">
      <alignment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centerContinuous" vertical="center"/>
      <protection/>
    </xf>
    <xf numFmtId="20" fontId="6" fillId="0" borderId="0" xfId="17" applyNumberFormat="1" applyFont="1" applyFill="1" applyBorder="1">
      <alignment/>
      <protection/>
    </xf>
    <xf numFmtId="20" fontId="6" fillId="0" borderId="0" xfId="17" applyNumberFormat="1" applyFont="1" applyFill="1" applyBorder="1" applyAlignment="1">
      <alignment horizontal="center"/>
      <protection/>
    </xf>
    <xf numFmtId="0" fontId="1" fillId="0" borderId="0" xfId="17" applyBorder="1">
      <alignment/>
      <protection/>
    </xf>
    <xf numFmtId="20" fontId="6" fillId="0" borderId="0" xfId="17" applyNumberFormat="1" applyFont="1" applyFill="1" applyBorder="1" applyAlignment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9" fillId="2" borderId="5" xfId="17" applyFont="1" applyFill="1" applyBorder="1" applyAlignment="1">
      <alignment horizontal="justify" vertical="justify" textRotation="90"/>
      <protection/>
    </xf>
    <xf numFmtId="0" fontId="8" fillId="0" borderId="1" xfId="17" applyFont="1" applyFill="1" applyBorder="1" applyAlignment="1">
      <alignment horizontal="center"/>
      <protection/>
    </xf>
    <xf numFmtId="0" fontId="3" fillId="0" borderId="6" xfId="17" applyFont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/>
      <protection/>
    </xf>
    <xf numFmtId="0" fontId="11" fillId="3" borderId="6" xfId="17" applyFont="1" applyFill="1" applyBorder="1" applyAlignment="1">
      <alignment horizontal="center" vertical="center"/>
      <protection/>
    </xf>
    <xf numFmtId="0" fontId="11" fillId="3" borderId="7" xfId="17" applyFont="1" applyFill="1" applyBorder="1" applyAlignment="1">
      <alignment horizontal="center" vertical="center"/>
      <protection/>
    </xf>
    <xf numFmtId="0" fontId="11" fillId="3" borderId="8" xfId="17" applyFont="1" applyFill="1" applyBorder="1" applyAlignment="1">
      <alignment horizontal="center" vertical="center"/>
      <protection/>
    </xf>
    <xf numFmtId="0" fontId="11" fillId="3" borderId="9" xfId="17" applyFont="1" applyFill="1" applyBorder="1" applyAlignment="1">
      <alignment horizontal="center" vertical="center"/>
      <protection/>
    </xf>
    <xf numFmtId="0" fontId="11" fillId="3" borderId="10" xfId="17" applyFont="1" applyFill="1" applyBorder="1" applyAlignment="1">
      <alignment horizontal="center" vertical="center"/>
      <protection/>
    </xf>
    <xf numFmtId="0" fontId="10" fillId="3" borderId="1" xfId="17" applyFont="1" applyFill="1" applyBorder="1" applyAlignment="1">
      <alignment horizontal="center" vertical="center"/>
      <protection/>
    </xf>
    <xf numFmtId="0" fontId="10" fillId="3" borderId="11" xfId="17" applyFont="1" applyFill="1" applyBorder="1" applyAlignment="1">
      <alignment horizontal="center" vertical="center"/>
      <protection/>
    </xf>
    <xf numFmtId="0" fontId="13" fillId="3" borderId="12" xfId="17" applyFont="1" applyFill="1" applyBorder="1" applyAlignment="1">
      <alignment horizontal="center" vertical="center"/>
      <protection/>
    </xf>
    <xf numFmtId="0" fontId="13" fillId="0" borderId="12" xfId="17" applyFont="1" applyFill="1" applyBorder="1" applyAlignment="1">
      <alignment horizontal="center" vertical="center"/>
      <protection/>
    </xf>
    <xf numFmtId="0" fontId="13" fillId="3" borderId="13" xfId="17" applyFont="1" applyFill="1" applyBorder="1" applyAlignment="1">
      <alignment horizontal="center" vertical="center"/>
      <protection/>
    </xf>
    <xf numFmtId="0" fontId="13" fillId="3" borderId="14" xfId="17" applyFont="1" applyFill="1" applyBorder="1" applyAlignment="1">
      <alignment horizontal="center" vertical="center"/>
      <protection/>
    </xf>
    <xf numFmtId="0" fontId="11" fillId="0" borderId="6" xfId="17" applyFont="1" applyFill="1" applyBorder="1" applyAlignment="1">
      <alignment horizontal="center" vertical="center"/>
      <protection/>
    </xf>
    <xf numFmtId="0" fontId="11" fillId="0" borderId="7" xfId="17" applyFont="1" applyFill="1" applyBorder="1" applyAlignment="1">
      <alignment horizontal="center" vertical="center"/>
      <protection/>
    </xf>
    <xf numFmtId="0" fontId="11" fillId="0" borderId="8" xfId="17" applyFont="1" applyFill="1" applyBorder="1" applyAlignment="1">
      <alignment horizontal="center" vertical="center"/>
      <protection/>
    </xf>
    <xf numFmtId="0" fontId="11" fillId="0" borderId="9" xfId="17" applyFont="1" applyFill="1" applyBorder="1" applyAlignment="1">
      <alignment horizontal="center" vertical="center"/>
      <protection/>
    </xf>
    <xf numFmtId="0" fontId="11" fillId="0" borderId="15" xfId="17" applyFont="1" applyFill="1" applyBorder="1" applyAlignment="1">
      <alignment horizontal="center" vertical="center"/>
      <protection/>
    </xf>
    <xf numFmtId="0" fontId="11" fillId="0" borderId="10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center" vertical="center"/>
      <protection/>
    </xf>
    <xf numFmtId="0" fontId="13" fillId="0" borderId="16" xfId="17" applyFont="1" applyFill="1" applyBorder="1" applyAlignment="1">
      <alignment horizontal="center" vertical="center"/>
      <protection/>
    </xf>
    <xf numFmtId="0" fontId="13" fillId="0" borderId="14" xfId="17" applyFont="1" applyFill="1" applyBorder="1" applyAlignment="1">
      <alignment horizontal="center" vertical="center"/>
      <protection/>
    </xf>
    <xf numFmtId="0" fontId="10" fillId="0" borderId="17" xfId="17" applyFont="1" applyFill="1" applyBorder="1" applyAlignment="1">
      <alignment horizontal="center" vertical="center"/>
      <protection/>
    </xf>
    <xf numFmtId="0" fontId="10" fillId="3" borderId="17" xfId="17" applyFont="1" applyFill="1" applyBorder="1" applyAlignment="1">
      <alignment horizontal="center" vertical="center"/>
      <protection/>
    </xf>
    <xf numFmtId="0" fontId="2" fillId="2" borderId="18" xfId="17" applyFont="1" applyFill="1" applyBorder="1" applyAlignment="1">
      <alignment horizontal="center" vertical="center"/>
      <protection/>
    </xf>
    <xf numFmtId="0" fontId="5" fillId="0" borderId="19" xfId="17" applyFont="1" applyBorder="1" applyAlignment="1">
      <alignment horizontal="centerContinuous" vertical="center"/>
      <protection/>
    </xf>
    <xf numFmtId="0" fontId="8" fillId="0" borderId="20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 vertical="center"/>
      <protection/>
    </xf>
    <xf numFmtId="0" fontId="1" fillId="0" borderId="0" xfId="17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17" fillId="0" borderId="21" xfId="17" applyFont="1" applyFill="1" applyBorder="1" applyAlignment="1">
      <alignment horizontal="center"/>
      <protection/>
    </xf>
    <xf numFmtId="0" fontId="4" fillId="0" borderId="0" xfId="17" applyFont="1">
      <alignment/>
      <protection/>
    </xf>
    <xf numFmtId="0" fontId="18" fillId="3" borderId="14" xfId="17" applyFont="1" applyFill="1" applyBorder="1" applyAlignment="1">
      <alignment horizontal="center" vertical="center"/>
      <protection/>
    </xf>
    <xf numFmtId="0" fontId="10" fillId="0" borderId="11" xfId="17" applyFont="1" applyFill="1" applyBorder="1" applyAlignment="1">
      <alignment horizontal="center" vertical="center"/>
      <protection/>
    </xf>
    <xf numFmtId="0" fontId="10" fillId="0" borderId="0" xfId="17" applyFont="1" applyFill="1" applyBorder="1" applyAlignment="1">
      <alignment horizontal="center" vertical="center"/>
      <protection/>
    </xf>
    <xf numFmtId="0" fontId="12" fillId="3" borderId="0" xfId="17" applyFont="1" applyFill="1" applyBorder="1" applyAlignment="1">
      <alignment horizontal="left" vertical="center" indent="2"/>
      <protection/>
    </xf>
    <xf numFmtId="0" fontId="13" fillId="0" borderId="0" xfId="17" applyFont="1" applyFill="1" applyBorder="1" applyAlignment="1">
      <alignment horizontal="center" vertical="center"/>
      <protection/>
    </xf>
    <xf numFmtId="0" fontId="20" fillId="3" borderId="22" xfId="17" applyFont="1" applyFill="1" applyBorder="1" applyAlignment="1">
      <alignment horizontal="left" vertical="center" indent="2"/>
      <protection/>
    </xf>
    <xf numFmtId="0" fontId="20" fillId="0" borderId="22" xfId="17" applyFont="1" applyFill="1" applyBorder="1" applyAlignment="1">
      <alignment horizontal="left" vertical="center" indent="2"/>
      <protection/>
    </xf>
    <xf numFmtId="0" fontId="20" fillId="0" borderId="19" xfId="17" applyFont="1" applyFill="1" applyBorder="1" applyAlignment="1">
      <alignment horizontal="left" vertical="center" indent="2"/>
      <protection/>
    </xf>
    <xf numFmtId="0" fontId="19" fillId="0" borderId="19" xfId="17" applyFont="1" applyBorder="1" applyAlignment="1">
      <alignment horizontal="left" vertical="center" indent="2"/>
      <protection/>
    </xf>
    <xf numFmtId="0" fontId="20" fillId="3" borderId="19" xfId="17" applyFont="1" applyFill="1" applyBorder="1" applyAlignment="1">
      <alignment horizontal="left" vertical="center" indent="2"/>
      <protection/>
    </xf>
    <xf numFmtId="0" fontId="21" fillId="0" borderId="0" xfId="17" applyFont="1" applyFill="1" applyBorder="1" applyAlignment="1">
      <alignment horizontal="center" vertical="center"/>
      <protection/>
    </xf>
    <xf numFmtId="0" fontId="21" fillId="0" borderId="23" xfId="17" applyFont="1" applyFill="1" applyBorder="1" applyAlignment="1">
      <alignment horizontal="center" vertical="center"/>
      <protection/>
    </xf>
    <xf numFmtId="0" fontId="21" fillId="0" borderId="24" xfId="17" applyFont="1" applyFill="1" applyBorder="1" applyAlignment="1">
      <alignment horizontal="center" vertical="center"/>
      <protection/>
    </xf>
    <xf numFmtId="0" fontId="21" fillId="0" borderId="25" xfId="17" applyFont="1" applyFill="1" applyBorder="1" applyAlignment="1">
      <alignment horizontal="center" vertical="center"/>
      <protection/>
    </xf>
    <xf numFmtId="0" fontId="21" fillId="3" borderId="24" xfId="17" applyFont="1" applyFill="1" applyBorder="1" applyAlignment="1">
      <alignment horizontal="center" vertical="center"/>
      <protection/>
    </xf>
    <xf numFmtId="0" fontId="21" fillId="3" borderId="22" xfId="17" applyFont="1" applyFill="1" applyBorder="1" applyAlignment="1">
      <alignment horizontal="center" vertical="center"/>
      <protection/>
    </xf>
    <xf numFmtId="0" fontId="22" fillId="0" borderId="3" xfId="17" applyFont="1" applyBorder="1" applyAlignment="1">
      <alignment horizontal="center" vertical="center"/>
      <protection/>
    </xf>
    <xf numFmtId="0" fontId="22" fillId="0" borderId="19" xfId="17" applyFont="1" applyBorder="1" applyAlignment="1">
      <alignment horizontal="center" vertical="center"/>
      <protection/>
    </xf>
    <xf numFmtId="0" fontId="22" fillId="0" borderId="24" xfId="17" applyFont="1" applyFill="1" applyBorder="1" applyAlignment="1">
      <alignment horizontal="center" vertical="center"/>
      <protection/>
    </xf>
    <xf numFmtId="0" fontId="22" fillId="0" borderId="25" xfId="17" applyFont="1" applyFill="1" applyBorder="1" applyAlignment="1">
      <alignment horizontal="center" vertical="center"/>
      <protection/>
    </xf>
    <xf numFmtId="0" fontId="21" fillId="3" borderId="3" xfId="17" applyFont="1" applyFill="1" applyBorder="1" applyAlignment="1">
      <alignment horizontal="center" vertical="center"/>
      <protection/>
    </xf>
    <xf numFmtId="0" fontId="21" fillId="3" borderId="19" xfId="17" applyFont="1" applyFill="1" applyBorder="1" applyAlignment="1">
      <alignment horizontal="center" vertical="center"/>
      <protection/>
    </xf>
    <xf numFmtId="0" fontId="21" fillId="0" borderId="3" xfId="17" applyFont="1" applyFill="1" applyBorder="1" applyAlignment="1">
      <alignment horizontal="center" vertical="center"/>
      <protection/>
    </xf>
    <xf numFmtId="0" fontId="21" fillId="0" borderId="19" xfId="17" applyFont="1" applyFill="1" applyBorder="1" applyAlignment="1">
      <alignment horizontal="center" vertical="center"/>
      <protection/>
    </xf>
    <xf numFmtId="0" fontId="21" fillId="0" borderId="22" xfId="17" applyFont="1" applyFill="1" applyBorder="1" applyAlignment="1">
      <alignment horizontal="center" vertical="center"/>
      <protection/>
    </xf>
    <xf numFmtId="0" fontId="21" fillId="0" borderId="2" xfId="17" applyFont="1" applyFill="1" applyBorder="1" applyAlignment="1">
      <alignment horizontal="center" vertical="center"/>
      <protection/>
    </xf>
    <xf numFmtId="0" fontId="21" fillId="0" borderId="26" xfId="17" applyFont="1" applyFill="1" applyBorder="1" applyAlignment="1">
      <alignment horizontal="center" vertical="center"/>
      <protection/>
    </xf>
    <xf numFmtId="0" fontId="21" fillId="0" borderId="27" xfId="17" applyFont="1" applyFill="1" applyBorder="1" applyAlignment="1">
      <alignment horizontal="center" vertical="center"/>
      <protection/>
    </xf>
    <xf numFmtId="0" fontId="8" fillId="0" borderId="1" xfId="17" applyFont="1" applyFill="1" applyBorder="1" applyAlignment="1">
      <alignment horizontal="center" vertical="center"/>
      <protection/>
    </xf>
    <xf numFmtId="164" fontId="23" fillId="0" borderId="21" xfId="17" applyNumberFormat="1" applyFont="1" applyFill="1" applyBorder="1" applyAlignment="1">
      <alignment horizontal="center" vertical="center"/>
      <protection/>
    </xf>
    <xf numFmtId="20" fontId="23" fillId="0" borderId="28" xfId="17" applyNumberFormat="1" applyFont="1" applyFill="1" applyBorder="1" applyAlignment="1">
      <alignment horizontal="center" vertical="center"/>
      <protection/>
    </xf>
    <xf numFmtId="3" fontId="17" fillId="0" borderId="19" xfId="17" applyNumberFormat="1" applyFont="1" applyFill="1" applyBorder="1" applyAlignment="1">
      <alignment horizontal="center"/>
      <protection/>
    </xf>
    <xf numFmtId="3" fontId="17" fillId="0" borderId="21" xfId="17" applyNumberFormat="1" applyFont="1" applyFill="1" applyBorder="1" applyAlignment="1">
      <alignment horizontal="center"/>
      <protection/>
    </xf>
    <xf numFmtId="3" fontId="17" fillId="0" borderId="21" xfId="17" applyNumberFormat="1" applyFont="1" applyFill="1" applyBorder="1" applyAlignment="1">
      <alignment horizontal="center" vertical="center"/>
      <protection/>
    </xf>
    <xf numFmtId="3" fontId="17" fillId="0" borderId="21" xfId="17" applyNumberFormat="1" applyFont="1" applyBorder="1" applyAlignment="1">
      <alignment horizontal="center" vertical="center"/>
      <protection/>
    </xf>
    <xf numFmtId="0" fontId="4" fillId="0" borderId="29" xfId="17" applyFont="1" applyFill="1" applyBorder="1" applyAlignment="1">
      <alignment horizontal="center"/>
      <protection/>
    </xf>
    <xf numFmtId="0" fontId="16" fillId="0" borderId="29" xfId="17" applyFont="1" applyFill="1" applyBorder="1" applyAlignment="1">
      <alignment horizontal="left" vertical="center" indent="2"/>
      <protection/>
    </xf>
    <xf numFmtId="3" fontId="17" fillId="0" borderId="29" xfId="17" applyNumberFormat="1" applyFont="1" applyBorder="1" applyAlignment="1">
      <alignment horizontal="center" vertical="center"/>
      <protection/>
    </xf>
    <xf numFmtId="164" fontId="6" fillId="0" borderId="29" xfId="17" applyNumberFormat="1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/>
      <protection/>
    </xf>
    <xf numFmtId="3" fontId="17" fillId="0" borderId="30" xfId="17" applyNumberFormat="1" applyFont="1" applyFill="1" applyBorder="1" applyAlignment="1">
      <alignment horizontal="center"/>
      <protection/>
    </xf>
    <xf numFmtId="164" fontId="23" fillId="0" borderId="30" xfId="17" applyNumberFormat="1" applyFont="1" applyFill="1" applyBorder="1" applyAlignment="1">
      <alignment horizontal="center" vertical="center"/>
      <protection/>
    </xf>
    <xf numFmtId="20" fontId="23" fillId="0" borderId="31" xfId="17" applyNumberFormat="1" applyFont="1" applyFill="1" applyBorder="1" applyAlignment="1">
      <alignment horizontal="center" vertical="center"/>
      <protection/>
    </xf>
    <xf numFmtId="0" fontId="8" fillId="0" borderId="29" xfId="17" applyFont="1" applyFill="1" applyBorder="1" applyAlignment="1">
      <alignment horizontal="center"/>
      <protection/>
    </xf>
    <xf numFmtId="0" fontId="17" fillId="0" borderId="29" xfId="17" applyFont="1" applyFill="1" applyBorder="1" applyAlignment="1">
      <alignment horizontal="center"/>
      <protection/>
    </xf>
    <xf numFmtId="20" fontId="6" fillId="0" borderId="29" xfId="17" applyNumberFormat="1" applyFont="1" applyFill="1" applyBorder="1" applyAlignment="1">
      <alignment horizontal="center" vertical="center"/>
      <protection/>
    </xf>
    <xf numFmtId="0" fontId="8" fillId="0" borderId="11" xfId="17" applyFont="1" applyFill="1" applyBorder="1" applyAlignment="1">
      <alignment horizontal="center"/>
      <protection/>
    </xf>
    <xf numFmtId="0" fontId="17" fillId="0" borderId="30" xfId="17" applyFont="1" applyFill="1" applyBorder="1" applyAlignment="1">
      <alignment horizontal="center"/>
      <protection/>
    </xf>
    <xf numFmtId="0" fontId="24" fillId="0" borderId="29" xfId="17" applyFont="1" applyFill="1" applyBorder="1" applyAlignment="1">
      <alignment horizontal="left" vertical="center" indent="2"/>
      <protection/>
    </xf>
    <xf numFmtId="0" fontId="21" fillId="0" borderId="24" xfId="17" applyFont="1" applyFill="1" applyBorder="1" applyAlignment="1">
      <alignment horizontal="center" vertical="center"/>
      <protection/>
    </xf>
    <xf numFmtId="0" fontId="21" fillId="0" borderId="22" xfId="17" applyFont="1" applyFill="1" applyBorder="1" applyAlignment="1">
      <alignment horizontal="center" vertical="center"/>
      <protection/>
    </xf>
    <xf numFmtId="0" fontId="21" fillId="0" borderId="0" xfId="17" applyFont="1" applyFill="1" applyBorder="1" applyAlignment="1">
      <alignment horizontal="center" vertical="center"/>
      <protection/>
    </xf>
    <xf numFmtId="0" fontId="21" fillId="0" borderId="32" xfId="17" applyFont="1" applyFill="1" applyBorder="1" applyAlignment="1">
      <alignment horizontal="center" vertical="center"/>
      <protection/>
    </xf>
    <xf numFmtId="0" fontId="21" fillId="0" borderId="3" xfId="17" applyFont="1" applyFill="1" applyBorder="1" applyAlignment="1">
      <alignment horizontal="center" vertical="center"/>
      <protection/>
    </xf>
    <xf numFmtId="0" fontId="21" fillId="0" borderId="19" xfId="17" applyFont="1" applyFill="1" applyBorder="1" applyAlignment="1">
      <alignment horizontal="center" vertical="center"/>
      <protection/>
    </xf>
    <xf numFmtId="0" fontId="21" fillId="0" borderId="2" xfId="17" applyFont="1" applyFill="1" applyBorder="1" applyAlignment="1">
      <alignment horizontal="center" vertical="center"/>
      <protection/>
    </xf>
    <xf numFmtId="0" fontId="21" fillId="3" borderId="24" xfId="17" applyFont="1" applyFill="1" applyBorder="1" applyAlignment="1">
      <alignment horizontal="center" vertical="center"/>
      <protection/>
    </xf>
    <xf numFmtId="0" fontId="21" fillId="3" borderId="22" xfId="17" applyFont="1" applyFill="1" applyBorder="1" applyAlignment="1">
      <alignment horizontal="center" vertical="center"/>
      <protection/>
    </xf>
    <xf numFmtId="0" fontId="21" fillId="3" borderId="3" xfId="17" applyFont="1" applyFill="1" applyBorder="1" applyAlignment="1">
      <alignment horizontal="center" vertical="center"/>
      <protection/>
    </xf>
    <xf numFmtId="0" fontId="21" fillId="3" borderId="19" xfId="17" applyFont="1" applyFill="1" applyBorder="1" applyAlignment="1">
      <alignment horizontal="center" vertical="center"/>
      <protection/>
    </xf>
    <xf numFmtId="0" fontId="21" fillId="0" borderId="25" xfId="17" applyFont="1" applyFill="1" applyBorder="1" applyAlignment="1">
      <alignment horizontal="center" vertical="center"/>
      <protection/>
    </xf>
    <xf numFmtId="0" fontId="21" fillId="0" borderId="26" xfId="17" applyFont="1" applyFill="1" applyBorder="1" applyAlignment="1">
      <alignment horizontal="center" vertical="center"/>
      <protection/>
    </xf>
    <xf numFmtId="0" fontId="21" fillId="0" borderId="30" xfId="17" applyFont="1" applyFill="1" applyBorder="1" applyAlignment="1">
      <alignment horizontal="center" vertical="center"/>
      <protection/>
    </xf>
    <xf numFmtId="0" fontId="21" fillId="0" borderId="27" xfId="17" applyFont="1" applyFill="1" applyBorder="1" applyAlignment="1">
      <alignment horizontal="center" vertical="center"/>
      <protection/>
    </xf>
    <xf numFmtId="0" fontId="21" fillId="3" borderId="2" xfId="17" applyFont="1" applyFill="1" applyBorder="1" applyAlignment="1">
      <alignment horizontal="center" vertical="center"/>
      <protection/>
    </xf>
    <xf numFmtId="0" fontId="4" fillId="0" borderId="3" xfId="17" applyFont="1" applyBorder="1" applyAlignment="1">
      <alignment horizontal="centerContinuous" vertical="center"/>
      <protection/>
    </xf>
    <xf numFmtId="0" fontId="4" fillId="0" borderId="33" xfId="17" applyFont="1" applyBorder="1" applyAlignment="1">
      <alignment horizontal="centerContinuous" vertical="center"/>
      <protection/>
    </xf>
    <xf numFmtId="20" fontId="23" fillId="0" borderId="33" xfId="17" applyNumberFormat="1" applyFont="1" applyFill="1" applyBorder="1" applyAlignment="1">
      <alignment horizontal="center" vertical="center"/>
      <protection/>
    </xf>
    <xf numFmtId="164" fontId="23" fillId="0" borderId="19" xfId="17" applyNumberFormat="1" applyFont="1" applyFill="1" applyBorder="1" applyAlignment="1">
      <alignment horizontal="center" vertical="center"/>
      <protection/>
    </xf>
    <xf numFmtId="0" fontId="3" fillId="0" borderId="15" xfId="17" applyFont="1" applyFill="1" applyBorder="1" applyAlignment="1">
      <alignment horizontal="left" vertical="center" indent="1"/>
      <protection/>
    </xf>
    <xf numFmtId="0" fontId="3" fillId="0" borderId="9" xfId="17" applyFont="1" applyBorder="1" applyAlignment="1">
      <alignment horizontal="left" vertical="center" indent="1"/>
      <protection/>
    </xf>
    <xf numFmtId="0" fontId="3" fillId="0" borderId="15" xfId="17" applyFont="1" applyBorder="1" applyAlignment="1">
      <alignment horizontal="left" vertical="center" indent="1"/>
      <protection/>
    </xf>
    <xf numFmtId="0" fontId="3" fillId="0" borderId="9" xfId="17" applyFont="1" applyFill="1" applyBorder="1" applyAlignment="1">
      <alignment horizontal="left" vertical="center" indent="1"/>
      <protection/>
    </xf>
    <xf numFmtId="0" fontId="3" fillId="0" borderId="34" xfId="17" applyFont="1" applyFill="1" applyBorder="1" applyAlignment="1">
      <alignment horizontal="left" vertical="center" indent="1"/>
      <protection/>
    </xf>
    <xf numFmtId="0" fontId="3" fillId="0" borderId="26" xfId="17" applyFont="1" applyFill="1" applyBorder="1" applyAlignment="1">
      <alignment horizontal="left" vertical="center" indent="1"/>
      <protection/>
    </xf>
    <xf numFmtId="0" fontId="3" fillId="0" borderId="4" xfId="17" applyFont="1" applyFill="1" applyBorder="1" applyAlignment="1">
      <alignment horizontal="left" vertical="center" indent="1"/>
      <protection/>
    </xf>
    <xf numFmtId="0" fontId="10" fillId="0" borderId="35" xfId="17" applyFont="1" applyFill="1" applyBorder="1" applyAlignment="1">
      <alignment horizontal="centerContinuous" vertical="center"/>
      <protection/>
    </xf>
    <xf numFmtId="0" fontId="10" fillId="0" borderId="7" xfId="17" applyFont="1" applyFill="1" applyBorder="1" applyAlignment="1">
      <alignment horizontal="centerContinuous" vertical="center"/>
      <protection/>
    </xf>
    <xf numFmtId="0" fontId="10" fillId="3" borderId="35" xfId="17" applyFont="1" applyFill="1" applyBorder="1" applyAlignment="1">
      <alignment horizontal="centerContinuous" vertical="center"/>
      <protection/>
    </xf>
    <xf numFmtId="0" fontId="10" fillId="3" borderId="7" xfId="17" applyFont="1" applyFill="1" applyBorder="1" applyAlignment="1">
      <alignment horizontal="centerContinuous" vertical="center"/>
      <protection/>
    </xf>
    <xf numFmtId="0" fontId="25" fillId="0" borderId="23" xfId="17" applyFont="1" applyFill="1" applyBorder="1" applyAlignment="1">
      <alignment vertical="center"/>
      <protection/>
    </xf>
    <xf numFmtId="0" fontId="14" fillId="3" borderId="19" xfId="17" applyFont="1" applyFill="1" applyBorder="1" applyAlignment="1">
      <alignment horizontal="left" vertical="center" indent="1"/>
      <protection/>
    </xf>
    <xf numFmtId="0" fontId="14" fillId="0" borderId="19" xfId="17" applyFont="1" applyFill="1" applyBorder="1" applyAlignment="1">
      <alignment horizontal="left" vertical="center" indent="1"/>
      <protection/>
    </xf>
    <xf numFmtId="0" fontId="14" fillId="3" borderId="27" xfId="17" applyFont="1" applyFill="1" applyBorder="1" applyAlignment="1">
      <alignment horizontal="left" vertical="center" indent="1"/>
      <protection/>
    </xf>
    <xf numFmtId="0" fontId="20" fillId="0" borderId="19" xfId="17" applyFont="1" applyFill="1" applyBorder="1" applyAlignment="1">
      <alignment horizontal="left" vertical="center" indent="1"/>
      <protection/>
    </xf>
    <xf numFmtId="0" fontId="20" fillId="3" borderId="19" xfId="17" applyFont="1" applyFill="1" applyBorder="1" applyAlignment="1">
      <alignment horizontal="left" vertical="center" indent="1"/>
      <protection/>
    </xf>
    <xf numFmtId="0" fontId="20" fillId="0" borderId="22" xfId="17" applyFont="1" applyFill="1" applyBorder="1" applyAlignment="1">
      <alignment horizontal="left" vertical="center" indent="1"/>
      <protection/>
    </xf>
    <xf numFmtId="0" fontId="20" fillId="3" borderId="22" xfId="17" applyFont="1" applyFill="1" applyBorder="1" applyAlignment="1">
      <alignment horizontal="left" vertical="center" indent="1"/>
      <protection/>
    </xf>
    <xf numFmtId="0" fontId="19" fillId="0" borderId="19" xfId="17" applyFont="1" applyBorder="1" applyAlignment="1">
      <alignment horizontal="left" vertical="center" indent="1"/>
      <protection/>
    </xf>
    <xf numFmtId="0" fontId="20" fillId="3" borderId="30" xfId="17" applyFont="1" applyFill="1" applyBorder="1" applyAlignment="1">
      <alignment horizontal="left" vertical="center" indent="1"/>
      <protection/>
    </xf>
    <xf numFmtId="0" fontId="20" fillId="0" borderId="23" xfId="17" applyFont="1" applyFill="1" applyBorder="1" applyAlignment="1">
      <alignment horizontal="left" vertical="center" indent="2"/>
      <protection/>
    </xf>
    <xf numFmtId="0" fontId="19" fillId="0" borderId="19" xfId="17" applyFont="1" applyFill="1" applyBorder="1" applyAlignment="1">
      <alignment horizontal="left" vertical="center" indent="2"/>
      <protection/>
    </xf>
    <xf numFmtId="0" fontId="25" fillId="0" borderId="22" xfId="17" applyFont="1" applyFill="1" applyBorder="1" applyAlignment="1">
      <alignment vertical="center"/>
      <protection/>
    </xf>
    <xf numFmtId="0" fontId="25" fillId="3" borderId="22" xfId="17" applyFont="1" applyFill="1" applyBorder="1" applyAlignment="1">
      <alignment vertical="center"/>
      <protection/>
    </xf>
    <xf numFmtId="0" fontId="7" fillId="0" borderId="19" xfId="17" applyFont="1" applyBorder="1" applyAlignment="1">
      <alignment vertical="center"/>
      <protection/>
    </xf>
    <xf numFmtId="0" fontId="25" fillId="0" borderId="19" xfId="17" applyFont="1" applyFill="1" applyBorder="1" applyAlignment="1">
      <alignment vertical="center"/>
      <protection/>
    </xf>
    <xf numFmtId="0" fontId="7" fillId="0" borderId="19" xfId="17" applyFont="1" applyFill="1" applyBorder="1" applyAlignment="1">
      <alignment vertical="center"/>
      <protection/>
    </xf>
    <xf numFmtId="0" fontId="25" fillId="3" borderId="19" xfId="17" applyFont="1" applyFill="1" applyBorder="1" applyAlignment="1">
      <alignment vertical="center"/>
      <protection/>
    </xf>
    <xf numFmtId="0" fontId="7" fillId="0" borderId="22" xfId="17" applyFont="1" applyBorder="1" applyAlignment="1">
      <alignment vertical="center"/>
      <protection/>
    </xf>
    <xf numFmtId="0" fontId="25" fillId="3" borderId="30" xfId="17" applyFont="1" applyFill="1" applyBorder="1" applyAlignment="1">
      <alignment vertical="center"/>
      <protection/>
    </xf>
    <xf numFmtId="0" fontId="9" fillId="3" borderId="19" xfId="17" applyFont="1" applyFill="1" applyBorder="1" applyAlignment="1">
      <alignment vertical="center"/>
      <protection/>
    </xf>
    <xf numFmtId="0" fontId="9" fillId="0" borderId="19" xfId="17" applyFont="1" applyFill="1" applyBorder="1" applyAlignment="1">
      <alignment vertical="center"/>
      <protection/>
    </xf>
    <xf numFmtId="0" fontId="9" fillId="3" borderId="27" xfId="17" applyFont="1" applyFill="1" applyBorder="1" applyAlignment="1">
      <alignment vertical="center"/>
      <protection/>
    </xf>
    <xf numFmtId="0" fontId="19" fillId="0" borderId="22" xfId="17" applyFont="1" applyBorder="1" applyAlignment="1">
      <alignment horizontal="left" vertical="center" indent="2"/>
      <protection/>
    </xf>
    <xf numFmtId="0" fontId="20" fillId="0" borderId="30" xfId="17" applyFont="1" applyFill="1" applyBorder="1" applyAlignment="1">
      <alignment horizontal="left" vertical="center" indent="2"/>
      <protection/>
    </xf>
    <xf numFmtId="0" fontId="25" fillId="0" borderId="30" xfId="17" applyFont="1" applyFill="1" applyBorder="1" applyAlignment="1">
      <alignment vertical="center"/>
      <protection/>
    </xf>
    <xf numFmtId="0" fontId="22" fillId="0" borderId="24" xfId="17" applyFont="1" applyBorder="1" applyAlignment="1">
      <alignment horizontal="center" vertical="center"/>
      <protection/>
    </xf>
    <xf numFmtId="0" fontId="22" fillId="0" borderId="22" xfId="17" applyFont="1" applyBorder="1" applyAlignment="1">
      <alignment horizontal="center" vertical="center"/>
      <protection/>
    </xf>
    <xf numFmtId="0" fontId="8" fillId="0" borderId="11" xfId="17" applyFont="1" applyFill="1" applyBorder="1" applyAlignment="1">
      <alignment horizontal="center" vertical="center"/>
      <protection/>
    </xf>
    <xf numFmtId="3" fontId="17" fillId="0" borderId="36" xfId="17" applyNumberFormat="1" applyFont="1" applyFill="1" applyBorder="1" applyAlignment="1">
      <alignment horizontal="center" vertical="center"/>
      <protection/>
    </xf>
    <xf numFmtId="0" fontId="19" fillId="0" borderId="21" xfId="17" applyFont="1" applyBorder="1" applyAlignment="1">
      <alignment horizontal="left" vertical="center" indent="1"/>
      <protection/>
    </xf>
    <xf numFmtId="0" fontId="7" fillId="0" borderId="21" xfId="17" applyFont="1" applyBorder="1" applyAlignment="1">
      <alignment vertical="center"/>
      <protection/>
    </xf>
    <xf numFmtId="0" fontId="21" fillId="3" borderId="26" xfId="17" applyFont="1" applyFill="1" applyBorder="1" applyAlignment="1">
      <alignment horizontal="center" vertical="center"/>
      <protection/>
    </xf>
    <xf numFmtId="0" fontId="21" fillId="3" borderId="30" xfId="17" applyFont="1" applyFill="1" applyBorder="1" applyAlignment="1">
      <alignment horizontal="center" vertical="center"/>
      <protection/>
    </xf>
    <xf numFmtId="0" fontId="3" fillId="0" borderId="37" xfId="17" applyFont="1" applyBorder="1" applyAlignment="1">
      <alignment horizontal="center" vertical="center"/>
      <protection/>
    </xf>
    <xf numFmtId="0" fontId="3" fillId="0" borderId="38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33" xfId="17" applyFont="1" applyBorder="1" applyAlignment="1">
      <alignment horizontal="center" vertical="center"/>
      <protection/>
    </xf>
    <xf numFmtId="0" fontId="15" fillId="0" borderId="39" xfId="17" applyFont="1" applyFill="1" applyBorder="1" applyAlignment="1">
      <alignment horizontal="center" vertical="center"/>
      <protection/>
    </xf>
    <xf numFmtId="0" fontId="15" fillId="0" borderId="21" xfId="17" applyFont="1" applyFill="1" applyBorder="1" applyAlignment="1">
      <alignment horizontal="center" vertical="center"/>
      <protection/>
    </xf>
    <xf numFmtId="0" fontId="10" fillId="0" borderId="35" xfId="17" applyFont="1" applyFill="1" applyBorder="1" applyAlignment="1">
      <alignment horizontal="center" vertical="center"/>
      <protection/>
    </xf>
    <xf numFmtId="0" fontId="10" fillId="0" borderId="7" xfId="17" applyFont="1" applyFill="1" applyBorder="1" applyAlignment="1">
      <alignment horizontal="center" vertical="center"/>
      <protection/>
    </xf>
    <xf numFmtId="0" fontId="11" fillId="0" borderId="2" xfId="17" applyFont="1" applyFill="1" applyBorder="1" applyAlignment="1">
      <alignment horizontal="center" vertical="center"/>
      <protection/>
    </xf>
    <xf numFmtId="0" fontId="11" fillId="0" borderId="40" xfId="17" applyFont="1" applyFill="1" applyBorder="1" applyAlignment="1">
      <alignment horizontal="center" vertical="center"/>
      <protection/>
    </xf>
    <xf numFmtId="0" fontId="11" fillId="3" borderId="2" xfId="17" applyFont="1" applyFill="1" applyBorder="1" applyAlignment="1">
      <alignment horizontal="center" vertical="center"/>
      <protection/>
    </xf>
    <xf numFmtId="0" fontId="11" fillId="3" borderId="40" xfId="17" applyFont="1" applyFill="1" applyBorder="1" applyAlignment="1">
      <alignment horizontal="center" vertical="center"/>
      <protection/>
    </xf>
    <xf numFmtId="0" fontId="10" fillId="3" borderId="35" xfId="17" applyFont="1" applyFill="1" applyBorder="1" applyAlignment="1">
      <alignment horizontal="center" vertical="center"/>
      <protection/>
    </xf>
    <xf numFmtId="0" fontId="10" fillId="3" borderId="7" xfId="17" applyFont="1" applyFill="1" applyBorder="1" applyAlignment="1">
      <alignment horizontal="center" vertical="center"/>
      <protection/>
    </xf>
    <xf numFmtId="0" fontId="15" fillId="3" borderId="39" xfId="17" applyFont="1" applyFill="1" applyBorder="1" applyAlignment="1">
      <alignment horizontal="center" vertical="center"/>
      <protection/>
    </xf>
    <xf numFmtId="0" fontId="22" fillId="3" borderId="24" xfId="17" applyFont="1" applyFill="1" applyBorder="1" applyAlignment="1">
      <alignment horizontal="center" vertical="center"/>
      <protection/>
    </xf>
    <xf numFmtId="0" fontId="22" fillId="3" borderId="22" xfId="17" applyFont="1" applyFill="1" applyBorder="1" applyAlignment="1">
      <alignment horizontal="center" vertical="center"/>
      <protection/>
    </xf>
    <xf numFmtId="0" fontId="19" fillId="0" borderId="19" xfId="17" applyFont="1" applyFill="1" applyBorder="1" applyAlignment="1">
      <alignment horizontal="left" vertical="center" indent="1"/>
      <protection/>
    </xf>
    <xf numFmtId="0" fontId="21" fillId="3" borderId="15" xfId="17" applyFont="1" applyFill="1" applyBorder="1" applyAlignment="1">
      <alignment horizontal="center" vertical="center"/>
      <protection/>
    </xf>
    <xf numFmtId="0" fontId="21" fillId="3" borderId="21" xfId="17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8" fillId="0" borderId="41" xfId="17" applyFont="1" applyBorder="1" applyAlignment="1">
      <alignment horizontal="centerContinuous" vertical="center"/>
      <protection/>
    </xf>
    <xf numFmtId="0" fontId="8" fillId="0" borderId="42" xfId="17" applyFont="1" applyBorder="1" applyAlignment="1">
      <alignment horizontal="centerContinuous" vertical="center"/>
      <protection/>
    </xf>
    <xf numFmtId="0" fontId="15" fillId="0" borderId="39" xfId="17" applyFont="1" applyFill="1" applyBorder="1" applyAlignment="1">
      <alignment horizontal="center" vertical="center" wrapText="1"/>
      <protection/>
    </xf>
    <xf numFmtId="0" fontId="15" fillId="0" borderId="21" xfId="17" applyFont="1" applyFill="1" applyBorder="1" applyAlignment="1">
      <alignment horizontal="center" vertical="center" wrapText="1"/>
      <protection/>
    </xf>
    <xf numFmtId="0" fontId="3" fillId="0" borderId="27" xfId="17" applyFont="1" applyFill="1" applyBorder="1" applyAlignment="1">
      <alignment horizontal="left" vertical="center" indent="1"/>
      <protection/>
    </xf>
    <xf numFmtId="0" fontId="3" fillId="0" borderId="43" xfId="17" applyFont="1" applyBorder="1" applyAlignment="1">
      <alignment horizontal="left" vertical="center" indent="1"/>
      <protection/>
    </xf>
    <xf numFmtId="0" fontId="8" fillId="0" borderId="17" xfId="17" applyFont="1" applyFill="1" applyBorder="1" applyAlignment="1">
      <alignment horizontal="center" vertical="center"/>
      <protection/>
    </xf>
    <xf numFmtId="0" fontId="8" fillId="0" borderId="44" xfId="17" applyFont="1" applyBorder="1" applyAlignment="1">
      <alignment horizontal="center" vertical="center"/>
      <protection/>
    </xf>
    <xf numFmtId="0" fontId="3" fillId="0" borderId="45" xfId="17" applyFont="1" applyFill="1" applyBorder="1" applyAlignment="1">
      <alignment horizontal="left" vertical="center" indent="1"/>
      <protection/>
    </xf>
    <xf numFmtId="3" fontId="17" fillId="0" borderId="46" xfId="17" applyNumberFormat="1" applyFont="1" applyBorder="1" applyAlignment="1">
      <alignment horizontal="center"/>
      <protection/>
    </xf>
    <xf numFmtId="164" fontId="23" fillId="0" borderId="46" xfId="17" applyNumberFormat="1" applyFont="1" applyFill="1" applyBorder="1" applyAlignment="1">
      <alignment horizontal="center" vertical="center"/>
      <protection/>
    </xf>
    <xf numFmtId="20" fontId="23" fillId="0" borderId="47" xfId="17" applyNumberFormat="1" applyFont="1" applyFill="1" applyBorder="1" applyAlignment="1">
      <alignment horizontal="center" vertical="center"/>
      <protection/>
    </xf>
    <xf numFmtId="0" fontId="4" fillId="0" borderId="17" xfId="17" applyFont="1" applyFill="1" applyBorder="1" applyAlignment="1">
      <alignment horizontal="center"/>
      <protection/>
    </xf>
    <xf numFmtId="0" fontId="4" fillId="0" borderId="44" xfId="17" applyFont="1" applyFill="1" applyBorder="1" applyAlignment="1">
      <alignment horizontal="center"/>
      <protection/>
    </xf>
    <xf numFmtId="0" fontId="3" fillId="0" borderId="48" xfId="17" applyFont="1" applyFill="1" applyBorder="1" applyAlignment="1">
      <alignment horizontal="left" vertical="center" indent="1"/>
      <protection/>
    </xf>
    <xf numFmtId="3" fontId="17" fillId="0" borderId="46" xfId="17" applyNumberFormat="1" applyFont="1" applyFill="1" applyBorder="1" applyAlignment="1">
      <alignment horizontal="center" vertical="center"/>
      <protection/>
    </xf>
    <xf numFmtId="0" fontId="8" fillId="0" borderId="17" xfId="17" applyFont="1" applyFill="1" applyBorder="1" applyAlignment="1">
      <alignment horizontal="center"/>
      <protection/>
    </xf>
    <xf numFmtId="0" fontId="8" fillId="0" borderId="44" xfId="17" applyFont="1" applyFill="1" applyBorder="1" applyAlignment="1">
      <alignment horizontal="center"/>
      <protection/>
    </xf>
    <xf numFmtId="0" fontId="3" fillId="0" borderId="49" xfId="17" applyFont="1" applyFill="1" applyBorder="1" applyAlignment="1">
      <alignment horizontal="left" vertical="center" indent="1"/>
      <protection/>
    </xf>
    <xf numFmtId="0" fontId="17" fillId="0" borderId="46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1MIK_ER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50.125" style="1" customWidth="1"/>
    <col min="3" max="3" width="12.625" style="1" customWidth="1"/>
    <col min="4" max="4" width="12.00390625" style="1" customWidth="1"/>
    <col min="5" max="5" width="9.875" style="1" customWidth="1"/>
  </cols>
  <sheetData>
    <row r="1" spans="1:5" s="1" customFormat="1" ht="30" customHeight="1">
      <c r="A1" s="40"/>
      <c r="B1" s="38" t="s">
        <v>0</v>
      </c>
      <c r="C1" s="13" t="s">
        <v>1</v>
      </c>
      <c r="D1" s="161" t="s">
        <v>2</v>
      </c>
      <c r="E1" s="162"/>
    </row>
    <row r="2" spans="1:5" s="1" customFormat="1" ht="21" customHeight="1">
      <c r="A2" s="2"/>
      <c r="B2" s="10" t="s">
        <v>3</v>
      </c>
      <c r="C2" s="163" t="s">
        <v>7</v>
      </c>
      <c r="D2" s="164"/>
      <c r="E2" s="165"/>
    </row>
    <row r="3" spans="1:5" s="1" customFormat="1" ht="21" customHeight="1">
      <c r="A3" s="12">
        <v>1</v>
      </c>
      <c r="B3" s="188" t="s">
        <v>5</v>
      </c>
      <c r="C3" s="45">
        <v>878</v>
      </c>
      <c r="D3" s="115">
        <v>38674</v>
      </c>
      <c r="E3" s="114" t="s">
        <v>86</v>
      </c>
    </row>
    <row r="4" spans="1:5" s="1" customFormat="1" ht="21" customHeight="1">
      <c r="A4" s="12">
        <v>2</v>
      </c>
      <c r="B4" s="122" t="s">
        <v>8</v>
      </c>
      <c r="C4" s="45">
        <v>841</v>
      </c>
      <c r="D4" s="76">
        <v>38653</v>
      </c>
      <c r="E4" s="77" t="s">
        <v>82</v>
      </c>
    </row>
    <row r="5" spans="1:5" s="1" customFormat="1" ht="21" customHeight="1" thickBot="1">
      <c r="A5" s="200">
        <v>3</v>
      </c>
      <c r="B5" s="201" t="s">
        <v>66</v>
      </c>
      <c r="C5" s="202">
        <v>754</v>
      </c>
      <c r="D5" s="193">
        <v>38667</v>
      </c>
      <c r="E5" s="194" t="s">
        <v>80</v>
      </c>
    </row>
    <row r="6" spans="1:5" s="1" customFormat="1" ht="21" customHeight="1" thickTop="1">
      <c r="A6" s="199">
        <v>4</v>
      </c>
      <c r="B6" s="116" t="s">
        <v>74</v>
      </c>
      <c r="C6" s="45">
        <v>630</v>
      </c>
      <c r="D6" s="76">
        <v>38667</v>
      </c>
      <c r="E6" s="77" t="s">
        <v>82</v>
      </c>
    </row>
    <row r="7" spans="1:5" s="1" customFormat="1" ht="21" customHeight="1" thickBot="1">
      <c r="A7" s="93">
        <v>5</v>
      </c>
      <c r="B7" s="187" t="s">
        <v>88</v>
      </c>
      <c r="C7" s="94">
        <v>545</v>
      </c>
      <c r="D7" s="88">
        <v>38672</v>
      </c>
      <c r="E7" s="89" t="s">
        <v>87</v>
      </c>
    </row>
    <row r="8" spans="1:5" s="1" customFormat="1" ht="15" customHeight="1" thickBot="1">
      <c r="A8" s="90"/>
      <c r="B8" s="83"/>
      <c r="C8" s="91"/>
      <c r="D8" s="85"/>
      <c r="E8" s="92"/>
    </row>
    <row r="9" spans="1:5" s="1" customFormat="1" ht="30" customHeight="1">
      <c r="A9" s="40"/>
      <c r="B9" s="38" t="s">
        <v>0</v>
      </c>
      <c r="C9" s="13" t="s">
        <v>1</v>
      </c>
      <c r="D9" s="161" t="s">
        <v>2</v>
      </c>
      <c r="E9" s="162"/>
    </row>
    <row r="10" spans="1:6" s="1" customFormat="1" ht="21" customHeight="1">
      <c r="A10" s="2"/>
      <c r="B10" s="3" t="s">
        <v>3</v>
      </c>
      <c r="C10" s="163" t="s">
        <v>4</v>
      </c>
      <c r="D10" s="164"/>
      <c r="E10" s="165"/>
      <c r="F10" s="5"/>
    </row>
    <row r="11" spans="1:6" s="1" customFormat="1" ht="21" customHeight="1">
      <c r="A11" s="14">
        <v>1</v>
      </c>
      <c r="B11" s="118" t="s">
        <v>76</v>
      </c>
      <c r="C11" s="80">
        <v>886</v>
      </c>
      <c r="D11" s="76">
        <v>38674</v>
      </c>
      <c r="E11" s="114" t="s">
        <v>80</v>
      </c>
      <c r="F11" s="7"/>
    </row>
    <row r="12" spans="1:6" s="1" customFormat="1" ht="21" customHeight="1">
      <c r="A12" s="14">
        <v>2</v>
      </c>
      <c r="B12" s="119" t="s">
        <v>74</v>
      </c>
      <c r="C12" s="81">
        <v>861</v>
      </c>
      <c r="D12" s="76">
        <v>38667</v>
      </c>
      <c r="E12" s="114" t="s">
        <v>79</v>
      </c>
      <c r="F12" s="6"/>
    </row>
    <row r="13" spans="1:8" s="1" customFormat="1" ht="21" customHeight="1" thickBot="1">
      <c r="A13" s="196">
        <v>3</v>
      </c>
      <c r="B13" s="197" t="s">
        <v>78</v>
      </c>
      <c r="C13" s="198">
        <v>819</v>
      </c>
      <c r="D13" s="193">
        <v>38653</v>
      </c>
      <c r="E13" s="194" t="s">
        <v>79</v>
      </c>
      <c r="F13" s="6"/>
      <c r="G13" s="8"/>
      <c r="H13" s="8"/>
    </row>
    <row r="14" spans="1:6" s="1" customFormat="1" ht="21" customHeight="1" thickTop="1">
      <c r="A14" s="195">
        <v>4</v>
      </c>
      <c r="B14" s="119" t="s">
        <v>71</v>
      </c>
      <c r="C14" s="80">
        <v>811</v>
      </c>
      <c r="D14" s="76">
        <v>38672</v>
      </c>
      <c r="E14" s="77" t="s">
        <v>80</v>
      </c>
      <c r="F14" s="6"/>
    </row>
    <row r="15" spans="1:6" s="1" customFormat="1" ht="21" customHeight="1">
      <c r="A15" s="14">
        <v>5</v>
      </c>
      <c r="B15" s="118" t="s">
        <v>81</v>
      </c>
      <c r="C15" s="81">
        <v>776</v>
      </c>
      <c r="D15" s="76">
        <v>38677</v>
      </c>
      <c r="E15" s="114" t="s">
        <v>86</v>
      </c>
      <c r="F15" s="9"/>
    </row>
    <row r="16" spans="1:6" s="1" customFormat="1" ht="21" customHeight="1">
      <c r="A16" s="14">
        <v>6</v>
      </c>
      <c r="B16" s="116" t="s">
        <v>89</v>
      </c>
      <c r="C16" s="80">
        <v>716</v>
      </c>
      <c r="D16" s="76">
        <v>38677</v>
      </c>
      <c r="E16" s="114" t="s">
        <v>79</v>
      </c>
      <c r="F16" s="6"/>
    </row>
    <row r="17" spans="1:8" s="1" customFormat="1" ht="21" customHeight="1">
      <c r="A17" s="14">
        <v>7</v>
      </c>
      <c r="B17" s="117" t="s">
        <v>77</v>
      </c>
      <c r="C17" s="80">
        <v>711</v>
      </c>
      <c r="D17" s="76">
        <v>38674</v>
      </c>
      <c r="E17" s="114" t="s">
        <v>79</v>
      </c>
      <c r="F17" s="6"/>
      <c r="G17" s="8"/>
      <c r="H17" s="8"/>
    </row>
    <row r="18" spans="1:6" s="1" customFormat="1" ht="21" customHeight="1">
      <c r="A18" s="14">
        <v>8</v>
      </c>
      <c r="B18" s="119" t="s">
        <v>94</v>
      </c>
      <c r="C18" s="80">
        <v>674</v>
      </c>
      <c r="D18" s="76">
        <v>38672</v>
      </c>
      <c r="E18" s="114" t="s">
        <v>85</v>
      </c>
      <c r="F18" s="6"/>
    </row>
    <row r="19" spans="1:6" s="1" customFormat="1" ht="21" customHeight="1">
      <c r="A19" s="14">
        <v>9</v>
      </c>
      <c r="B19" s="117" t="s">
        <v>72</v>
      </c>
      <c r="C19" s="80">
        <v>656</v>
      </c>
      <c r="D19" s="76">
        <v>38670</v>
      </c>
      <c r="E19" s="114" t="s">
        <v>86</v>
      </c>
      <c r="F19" s="6"/>
    </row>
    <row r="20" spans="1:6" s="1" customFormat="1" ht="21" customHeight="1">
      <c r="A20" s="14">
        <v>10</v>
      </c>
      <c r="B20" s="116" t="s">
        <v>75</v>
      </c>
      <c r="C20" s="80">
        <v>561</v>
      </c>
      <c r="D20" s="76">
        <v>38667</v>
      </c>
      <c r="E20" s="114" t="s">
        <v>85</v>
      </c>
      <c r="F20" s="6"/>
    </row>
    <row r="21" spans="1:6" s="1" customFormat="1" ht="21" customHeight="1" thickBot="1">
      <c r="A21" s="86">
        <v>11</v>
      </c>
      <c r="B21" s="120" t="s">
        <v>95</v>
      </c>
      <c r="C21" s="156">
        <v>551</v>
      </c>
      <c r="D21" s="88">
        <v>38672</v>
      </c>
      <c r="E21" s="89" t="s">
        <v>86</v>
      </c>
      <c r="F21" s="6"/>
    </row>
    <row r="22" spans="1:6" s="1" customFormat="1" ht="15" customHeight="1" thickBot="1">
      <c r="A22" s="82"/>
      <c r="B22" s="95"/>
      <c r="C22" s="84"/>
      <c r="D22" s="85"/>
      <c r="E22" s="92"/>
      <c r="F22" s="6"/>
    </row>
    <row r="23" spans="1:5" s="1" customFormat="1" ht="30" customHeight="1">
      <c r="A23" s="40"/>
      <c r="B23" s="38" t="s">
        <v>6</v>
      </c>
      <c r="C23" s="13" t="s">
        <v>1</v>
      </c>
      <c r="D23" s="161" t="s">
        <v>2</v>
      </c>
      <c r="E23" s="162"/>
    </row>
    <row r="24" spans="1:5" s="1" customFormat="1" ht="21" customHeight="1">
      <c r="A24" s="2"/>
      <c r="B24" s="4" t="s">
        <v>3</v>
      </c>
      <c r="C24" s="39" t="s">
        <v>4</v>
      </c>
      <c r="D24" s="112"/>
      <c r="E24" s="113"/>
    </row>
    <row r="25" spans="1:6" s="1" customFormat="1" ht="21.75" customHeight="1">
      <c r="A25" s="75">
        <v>1</v>
      </c>
      <c r="B25" s="119" t="s">
        <v>55</v>
      </c>
      <c r="C25" s="78">
        <v>985</v>
      </c>
      <c r="D25" s="115">
        <v>38673</v>
      </c>
      <c r="E25" s="77" t="s">
        <v>79</v>
      </c>
      <c r="F25" s="6"/>
    </row>
    <row r="26" spans="1:5" s="1" customFormat="1" ht="21.75" customHeight="1">
      <c r="A26" s="75">
        <v>2</v>
      </c>
      <c r="B26" s="116" t="s">
        <v>54</v>
      </c>
      <c r="C26" s="79">
        <v>984</v>
      </c>
      <c r="D26" s="115">
        <v>38673</v>
      </c>
      <c r="E26" s="77" t="s">
        <v>86</v>
      </c>
    </row>
    <row r="27" spans="1:5" s="1" customFormat="1" ht="21.75" customHeight="1" thickBot="1">
      <c r="A27" s="190">
        <v>3</v>
      </c>
      <c r="B27" s="191" t="s">
        <v>69</v>
      </c>
      <c r="C27" s="192">
        <v>950</v>
      </c>
      <c r="D27" s="193">
        <v>38673</v>
      </c>
      <c r="E27" s="194" t="s">
        <v>87</v>
      </c>
    </row>
    <row r="28" spans="1:5" s="1" customFormat="1" ht="21.75" customHeight="1" thickTop="1">
      <c r="A28" s="189">
        <v>4</v>
      </c>
      <c r="B28" s="119" t="s">
        <v>53</v>
      </c>
      <c r="C28" s="79">
        <v>900</v>
      </c>
      <c r="D28" s="76">
        <v>38673</v>
      </c>
      <c r="E28" s="77" t="s">
        <v>96</v>
      </c>
    </row>
    <row r="29" spans="1:5" s="1" customFormat="1" ht="21.75" customHeight="1">
      <c r="A29" s="41">
        <v>5</v>
      </c>
      <c r="B29" s="116" t="s">
        <v>56</v>
      </c>
      <c r="C29" s="79">
        <v>857</v>
      </c>
      <c r="D29" s="115">
        <v>38653</v>
      </c>
      <c r="E29" s="77" t="s">
        <v>80</v>
      </c>
    </row>
    <row r="30" spans="1:6" s="1" customFormat="1" ht="21.75" customHeight="1" thickBot="1">
      <c r="A30" s="155">
        <v>6</v>
      </c>
      <c r="B30" s="121" t="s">
        <v>83</v>
      </c>
      <c r="C30" s="87">
        <v>809</v>
      </c>
      <c r="D30" s="88">
        <v>38673</v>
      </c>
      <c r="E30" s="89" t="s">
        <v>80</v>
      </c>
      <c r="F30" s="6"/>
    </row>
  </sheetData>
  <mergeCells count="5">
    <mergeCell ref="D23:E23"/>
    <mergeCell ref="D1:E1"/>
    <mergeCell ref="C2:E2"/>
    <mergeCell ref="D9:E9"/>
    <mergeCell ref="C10:E10"/>
  </mergeCells>
  <printOptions/>
  <pageMargins left="1.062992125984252" right="0.7480314960629921" top="1.062992125984252" bottom="0.984251968503937" header="0.5118110236220472" footer="0.5118110236220472"/>
  <pageSetup fitToHeight="0" fitToWidth="1" horizontalDpi="300" verticalDpi="300" orientation="portrait" paperSize="9" scale="92" r:id="rId1"/>
  <headerFooter alignWithMargins="0">
    <oddHeader>&amp;LMiskolci Távközlési Dolgozók
Sport Egyesülete&amp;CMIKULÁS KUPA 2005
Elődöntő eredményei
</oddHeader>
    <oddFooter>&amp;L&amp;F&amp;CKészítette: Sereg Tamás 
                    szakosztályvezető&amp;R&amp;D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34.00390625" style="1" bestFit="1" customWidth="1"/>
    <col min="3" max="3" width="29.50390625" style="1" bestFit="1" customWidth="1"/>
    <col min="4" max="4" width="7.875" style="1" customWidth="1"/>
    <col min="5" max="5" width="8.375" style="1" customWidth="1"/>
    <col min="6" max="6" width="7.875" style="1" customWidth="1"/>
    <col min="7" max="7" width="8.375" style="1" customWidth="1"/>
    <col min="8" max="8" width="7.875" style="1" customWidth="1"/>
    <col min="9" max="9" width="8.375" style="1" customWidth="1"/>
    <col min="10" max="10" width="10.375" style="1" customWidth="1"/>
    <col min="11" max="11" width="7.375" style="1" customWidth="1"/>
    <col min="12" max="16384" width="10.625" style="1" customWidth="1"/>
  </cols>
  <sheetData>
    <row r="1" spans="1:2" ht="30" customHeight="1" thickBot="1">
      <c r="A1" s="183" t="s">
        <v>134</v>
      </c>
      <c r="B1" s="184"/>
    </row>
    <row r="2" spans="1:10" ht="18.75" customHeight="1">
      <c r="A2" s="11"/>
      <c r="B2" s="166" t="s">
        <v>9</v>
      </c>
      <c r="C2" s="185" t="s">
        <v>90</v>
      </c>
      <c r="D2" s="123" t="s">
        <v>10</v>
      </c>
      <c r="E2" s="124"/>
      <c r="F2" s="168" t="s">
        <v>11</v>
      </c>
      <c r="G2" s="169"/>
      <c r="H2" s="26" t="s">
        <v>12</v>
      </c>
      <c r="I2" s="27" t="s">
        <v>13</v>
      </c>
      <c r="J2" s="28" t="s">
        <v>14</v>
      </c>
    </row>
    <row r="3" spans="1:10" ht="18.75" customHeight="1">
      <c r="A3" s="36" t="s">
        <v>110</v>
      </c>
      <c r="B3" s="182"/>
      <c r="C3" s="186"/>
      <c r="D3" s="29" t="s">
        <v>15</v>
      </c>
      <c r="E3" s="30" t="s">
        <v>13</v>
      </c>
      <c r="F3" s="29" t="s">
        <v>15</v>
      </c>
      <c r="G3" s="30" t="s">
        <v>13</v>
      </c>
      <c r="H3" s="170" t="s">
        <v>16</v>
      </c>
      <c r="I3" s="171"/>
      <c r="J3" s="31" t="s">
        <v>17</v>
      </c>
    </row>
    <row r="4" spans="1:10" ht="21.75" customHeight="1">
      <c r="A4" s="32">
        <v>1</v>
      </c>
      <c r="B4" s="133" t="s">
        <v>127</v>
      </c>
      <c r="C4" s="139" t="s">
        <v>74</v>
      </c>
      <c r="D4" s="103">
        <v>88</v>
      </c>
      <c r="E4" s="104">
        <v>36</v>
      </c>
      <c r="F4" s="103">
        <v>90</v>
      </c>
      <c r="G4" s="104">
        <v>35</v>
      </c>
      <c r="H4" s="98">
        <f aca="true" t="shared" si="0" ref="H4:H40">SUM(D4+F4)</f>
        <v>178</v>
      </c>
      <c r="I4" s="99">
        <f aca="true" t="shared" si="1" ref="I4:I40">SUM(E4+G4)</f>
        <v>71</v>
      </c>
      <c r="J4" s="24">
        <f aca="true" t="shared" si="2" ref="J4:J25">SUM(H4,I4)</f>
        <v>249</v>
      </c>
    </row>
    <row r="5" spans="1:12" ht="21.75" customHeight="1">
      <c r="A5" s="32">
        <v>2</v>
      </c>
      <c r="B5" s="131" t="s">
        <v>122</v>
      </c>
      <c r="C5" s="142" t="s">
        <v>76</v>
      </c>
      <c r="D5" s="100">
        <v>88</v>
      </c>
      <c r="E5" s="101">
        <v>33</v>
      </c>
      <c r="F5" s="100">
        <v>96</v>
      </c>
      <c r="G5" s="101">
        <v>32</v>
      </c>
      <c r="H5" s="100">
        <f t="shared" si="0"/>
        <v>184</v>
      </c>
      <c r="I5" s="102">
        <f t="shared" si="1"/>
        <v>65</v>
      </c>
      <c r="J5" s="23">
        <f t="shared" si="2"/>
        <v>249</v>
      </c>
      <c r="L5" s="42"/>
    </row>
    <row r="6" spans="1:10" ht="21.75" customHeight="1">
      <c r="A6" s="32">
        <v>3</v>
      </c>
      <c r="B6" s="132" t="s">
        <v>37</v>
      </c>
      <c r="C6" s="144" t="s">
        <v>116</v>
      </c>
      <c r="D6" s="100">
        <v>94</v>
      </c>
      <c r="E6" s="101">
        <v>34</v>
      </c>
      <c r="F6" s="100">
        <v>79</v>
      </c>
      <c r="G6" s="101">
        <v>35</v>
      </c>
      <c r="H6" s="100">
        <f t="shared" si="0"/>
        <v>173</v>
      </c>
      <c r="I6" s="102">
        <f t="shared" si="1"/>
        <v>69</v>
      </c>
      <c r="J6" s="23">
        <f t="shared" si="2"/>
        <v>242</v>
      </c>
    </row>
    <row r="7" spans="1:10" ht="21.75" customHeight="1">
      <c r="A7" s="32">
        <v>4</v>
      </c>
      <c r="B7" s="157" t="s">
        <v>58</v>
      </c>
      <c r="C7" s="158" t="s">
        <v>78</v>
      </c>
      <c r="D7" s="180">
        <v>84</v>
      </c>
      <c r="E7" s="181">
        <v>33</v>
      </c>
      <c r="F7" s="180">
        <v>82</v>
      </c>
      <c r="G7" s="181">
        <v>36</v>
      </c>
      <c r="H7" s="100">
        <f>SUM(D7+F7)</f>
        <v>166</v>
      </c>
      <c r="I7" s="102">
        <f>SUM(E7+G7)</f>
        <v>69</v>
      </c>
      <c r="J7" s="22">
        <f t="shared" si="2"/>
        <v>235</v>
      </c>
    </row>
    <row r="8" spans="1:10" ht="21.75" customHeight="1">
      <c r="A8" s="32">
        <v>5</v>
      </c>
      <c r="B8" s="132" t="s">
        <v>126</v>
      </c>
      <c r="C8" s="144" t="s">
        <v>74</v>
      </c>
      <c r="D8" s="100">
        <v>78</v>
      </c>
      <c r="E8" s="101">
        <v>36</v>
      </c>
      <c r="F8" s="100">
        <v>80</v>
      </c>
      <c r="G8" s="101">
        <v>35</v>
      </c>
      <c r="H8" s="100">
        <f>SUM(D8+F8)</f>
        <v>158</v>
      </c>
      <c r="I8" s="102">
        <f>SUM(E8+G8)</f>
        <v>71</v>
      </c>
      <c r="J8" s="23">
        <f t="shared" si="2"/>
        <v>229</v>
      </c>
    </row>
    <row r="9" spans="1:10" ht="21.75" customHeight="1">
      <c r="A9" s="32">
        <v>6</v>
      </c>
      <c r="B9" s="133" t="s">
        <v>123</v>
      </c>
      <c r="C9" s="139" t="s">
        <v>76</v>
      </c>
      <c r="D9" s="96">
        <v>74</v>
      </c>
      <c r="E9" s="97">
        <v>31</v>
      </c>
      <c r="F9" s="96">
        <v>76</v>
      </c>
      <c r="G9" s="97">
        <v>41</v>
      </c>
      <c r="H9" s="100">
        <f>SUM(D9+F9)</f>
        <v>150</v>
      </c>
      <c r="I9" s="102">
        <f>SUM(E9+G9)</f>
        <v>72</v>
      </c>
      <c r="J9" s="22">
        <f t="shared" si="2"/>
        <v>222</v>
      </c>
    </row>
    <row r="10" spans="1:10" ht="21.75" customHeight="1">
      <c r="A10" s="32">
        <v>7</v>
      </c>
      <c r="B10" s="132" t="s">
        <v>42</v>
      </c>
      <c r="C10" s="144" t="s">
        <v>71</v>
      </c>
      <c r="D10" s="100">
        <v>81</v>
      </c>
      <c r="E10" s="101">
        <v>34</v>
      </c>
      <c r="F10" s="100">
        <v>78</v>
      </c>
      <c r="G10" s="101">
        <v>27</v>
      </c>
      <c r="H10" s="100">
        <f t="shared" si="0"/>
        <v>159</v>
      </c>
      <c r="I10" s="102">
        <f t="shared" si="1"/>
        <v>61</v>
      </c>
      <c r="J10" s="23">
        <f t="shared" si="2"/>
        <v>220</v>
      </c>
    </row>
    <row r="11" spans="1:10" ht="21.75" customHeight="1">
      <c r="A11" s="32">
        <v>8</v>
      </c>
      <c r="B11" s="133" t="s">
        <v>40</v>
      </c>
      <c r="C11" s="139" t="s">
        <v>78</v>
      </c>
      <c r="D11" s="96">
        <v>77</v>
      </c>
      <c r="E11" s="97">
        <v>26</v>
      </c>
      <c r="F11" s="96">
        <v>88</v>
      </c>
      <c r="G11" s="97">
        <v>26</v>
      </c>
      <c r="H11" s="100">
        <f>SUM(D11+F11)</f>
        <v>165</v>
      </c>
      <c r="I11" s="102">
        <f>SUM(E11+G11)</f>
        <v>52</v>
      </c>
      <c r="J11" s="22">
        <f t="shared" si="2"/>
        <v>217</v>
      </c>
    </row>
    <row r="12" spans="1:10" ht="21.75" customHeight="1">
      <c r="A12" s="32">
        <v>9</v>
      </c>
      <c r="B12" s="134" t="s">
        <v>33</v>
      </c>
      <c r="C12" s="140" t="s">
        <v>89</v>
      </c>
      <c r="D12" s="96">
        <v>83</v>
      </c>
      <c r="E12" s="97">
        <v>21</v>
      </c>
      <c r="F12" s="96">
        <v>78</v>
      </c>
      <c r="G12" s="97">
        <v>27</v>
      </c>
      <c r="H12" s="100">
        <f t="shared" si="0"/>
        <v>161</v>
      </c>
      <c r="I12" s="102">
        <f t="shared" si="1"/>
        <v>48</v>
      </c>
      <c r="J12" s="23">
        <f t="shared" si="2"/>
        <v>209</v>
      </c>
    </row>
    <row r="13" spans="1:12" ht="21.75" customHeight="1">
      <c r="A13" s="32">
        <v>10</v>
      </c>
      <c r="B13" s="133" t="s">
        <v>125</v>
      </c>
      <c r="C13" s="139" t="s">
        <v>76</v>
      </c>
      <c r="D13" s="103">
        <v>64</v>
      </c>
      <c r="E13" s="104">
        <v>32</v>
      </c>
      <c r="F13" s="103">
        <v>86</v>
      </c>
      <c r="G13" s="104">
        <v>26</v>
      </c>
      <c r="H13" s="100">
        <f t="shared" si="0"/>
        <v>150</v>
      </c>
      <c r="I13" s="102">
        <f t="shared" si="1"/>
        <v>58</v>
      </c>
      <c r="J13" s="22">
        <f t="shared" si="2"/>
        <v>208</v>
      </c>
      <c r="L13" s="42"/>
    </row>
    <row r="14" spans="1:10" ht="21.75" customHeight="1">
      <c r="A14" s="32">
        <v>11</v>
      </c>
      <c r="B14" s="132" t="s">
        <v>124</v>
      </c>
      <c r="C14" s="144" t="s">
        <v>76</v>
      </c>
      <c r="D14" s="100">
        <v>66</v>
      </c>
      <c r="E14" s="101">
        <v>41</v>
      </c>
      <c r="F14" s="100">
        <v>74</v>
      </c>
      <c r="G14" s="101">
        <v>26</v>
      </c>
      <c r="H14" s="100">
        <f t="shared" si="0"/>
        <v>140</v>
      </c>
      <c r="I14" s="102">
        <f t="shared" si="1"/>
        <v>67</v>
      </c>
      <c r="J14" s="23">
        <f t="shared" si="2"/>
        <v>207</v>
      </c>
    </row>
    <row r="15" spans="1:12" ht="21.75" customHeight="1">
      <c r="A15" s="32">
        <v>12</v>
      </c>
      <c r="B15" s="135" t="s">
        <v>59</v>
      </c>
      <c r="C15" s="141" t="s">
        <v>71</v>
      </c>
      <c r="D15" s="100">
        <v>71</v>
      </c>
      <c r="E15" s="101">
        <v>26</v>
      </c>
      <c r="F15" s="100">
        <v>93</v>
      </c>
      <c r="G15" s="101">
        <v>17</v>
      </c>
      <c r="H15" s="100">
        <f t="shared" si="0"/>
        <v>164</v>
      </c>
      <c r="I15" s="102">
        <f t="shared" si="1"/>
        <v>43</v>
      </c>
      <c r="J15" s="23">
        <f t="shared" si="2"/>
        <v>207</v>
      </c>
      <c r="L15" s="42"/>
    </row>
    <row r="16" spans="1:10" ht="21.75" customHeight="1">
      <c r="A16" s="32">
        <v>13</v>
      </c>
      <c r="B16" s="132" t="s">
        <v>128</v>
      </c>
      <c r="C16" s="144" t="s">
        <v>74</v>
      </c>
      <c r="D16" s="100">
        <v>78</v>
      </c>
      <c r="E16" s="101">
        <v>17</v>
      </c>
      <c r="F16" s="100">
        <v>80</v>
      </c>
      <c r="G16" s="101">
        <v>26</v>
      </c>
      <c r="H16" s="100">
        <f t="shared" si="0"/>
        <v>158</v>
      </c>
      <c r="I16" s="102">
        <f t="shared" si="1"/>
        <v>43</v>
      </c>
      <c r="J16" s="22">
        <f t="shared" si="2"/>
        <v>201</v>
      </c>
    </row>
    <row r="17" spans="1:10" ht="21.75" customHeight="1">
      <c r="A17" s="32">
        <v>14</v>
      </c>
      <c r="B17" s="131" t="s">
        <v>39</v>
      </c>
      <c r="C17" s="142" t="s">
        <v>71</v>
      </c>
      <c r="D17" s="105">
        <v>76</v>
      </c>
      <c r="E17" s="106">
        <v>35</v>
      </c>
      <c r="F17" s="105">
        <v>75</v>
      </c>
      <c r="G17" s="106">
        <v>14</v>
      </c>
      <c r="H17" s="100">
        <f t="shared" si="0"/>
        <v>151</v>
      </c>
      <c r="I17" s="102">
        <f t="shared" si="1"/>
        <v>49</v>
      </c>
      <c r="J17" s="23">
        <f t="shared" si="2"/>
        <v>200</v>
      </c>
    </row>
    <row r="18" spans="1:10" ht="21.75" customHeight="1">
      <c r="A18" s="32">
        <v>15</v>
      </c>
      <c r="B18" s="131" t="s">
        <v>130</v>
      </c>
      <c r="C18" s="142" t="s">
        <v>77</v>
      </c>
      <c r="D18" s="105">
        <v>70</v>
      </c>
      <c r="E18" s="106">
        <v>16</v>
      </c>
      <c r="F18" s="105">
        <v>78</v>
      </c>
      <c r="G18" s="106">
        <v>34</v>
      </c>
      <c r="H18" s="100">
        <f t="shared" si="0"/>
        <v>148</v>
      </c>
      <c r="I18" s="102">
        <f t="shared" si="1"/>
        <v>50</v>
      </c>
      <c r="J18" s="22">
        <f t="shared" si="2"/>
        <v>198</v>
      </c>
    </row>
    <row r="19" spans="1:10" ht="21.75" customHeight="1">
      <c r="A19" s="32">
        <v>16</v>
      </c>
      <c r="B19" s="132" t="s">
        <v>38</v>
      </c>
      <c r="C19" s="144" t="s">
        <v>116</v>
      </c>
      <c r="D19" s="100">
        <v>61</v>
      </c>
      <c r="E19" s="101">
        <v>22</v>
      </c>
      <c r="F19" s="100">
        <v>76</v>
      </c>
      <c r="G19" s="101">
        <v>33</v>
      </c>
      <c r="H19" s="100">
        <f t="shared" si="0"/>
        <v>137</v>
      </c>
      <c r="I19" s="102">
        <f t="shared" si="1"/>
        <v>55</v>
      </c>
      <c r="J19" s="23">
        <f t="shared" si="2"/>
        <v>192</v>
      </c>
    </row>
    <row r="20" spans="1:10" ht="21.75" customHeight="1">
      <c r="A20" s="32">
        <v>17</v>
      </c>
      <c r="B20" s="135" t="s">
        <v>131</v>
      </c>
      <c r="C20" s="142" t="s">
        <v>77</v>
      </c>
      <c r="D20" s="105">
        <v>69</v>
      </c>
      <c r="E20" s="106">
        <v>17</v>
      </c>
      <c r="F20" s="105">
        <v>79</v>
      </c>
      <c r="G20" s="106">
        <v>25</v>
      </c>
      <c r="H20" s="100">
        <f t="shared" si="0"/>
        <v>148</v>
      </c>
      <c r="I20" s="102">
        <f t="shared" si="1"/>
        <v>42</v>
      </c>
      <c r="J20" s="22">
        <f t="shared" si="2"/>
        <v>190</v>
      </c>
    </row>
    <row r="21" spans="1:10" ht="21.75" customHeight="1">
      <c r="A21" s="32">
        <v>18</v>
      </c>
      <c r="B21" s="132" t="s">
        <v>115</v>
      </c>
      <c r="C21" s="144" t="s">
        <v>89</v>
      </c>
      <c r="D21" s="100">
        <v>42</v>
      </c>
      <c r="E21" s="101">
        <v>25</v>
      </c>
      <c r="F21" s="100">
        <v>77</v>
      </c>
      <c r="G21" s="101">
        <v>45</v>
      </c>
      <c r="H21" s="100">
        <f t="shared" si="0"/>
        <v>119</v>
      </c>
      <c r="I21" s="102">
        <f t="shared" si="1"/>
        <v>70</v>
      </c>
      <c r="J21" s="23">
        <f t="shared" si="2"/>
        <v>189</v>
      </c>
    </row>
    <row r="22" spans="1:10" ht="21.75" customHeight="1">
      <c r="A22" s="32">
        <v>19</v>
      </c>
      <c r="B22" s="132" t="s">
        <v>36</v>
      </c>
      <c r="C22" s="144" t="s">
        <v>72</v>
      </c>
      <c r="D22" s="105">
        <v>73</v>
      </c>
      <c r="E22" s="106">
        <v>26</v>
      </c>
      <c r="F22" s="105">
        <v>60</v>
      </c>
      <c r="G22" s="106">
        <v>30</v>
      </c>
      <c r="H22" s="100">
        <f t="shared" si="0"/>
        <v>133</v>
      </c>
      <c r="I22" s="102">
        <f t="shared" si="1"/>
        <v>56</v>
      </c>
      <c r="J22" s="22">
        <f t="shared" si="2"/>
        <v>189</v>
      </c>
    </row>
    <row r="23" spans="1:10" ht="21.75" customHeight="1">
      <c r="A23" s="32">
        <v>20</v>
      </c>
      <c r="B23" s="132" t="s">
        <v>107</v>
      </c>
      <c r="C23" s="144" t="s">
        <v>94</v>
      </c>
      <c r="D23" s="100">
        <v>55</v>
      </c>
      <c r="E23" s="101">
        <v>27</v>
      </c>
      <c r="F23" s="100">
        <v>66</v>
      </c>
      <c r="G23" s="101">
        <v>40</v>
      </c>
      <c r="H23" s="100">
        <f aca="true" t="shared" si="3" ref="H23:H30">SUM(D23+F23)</f>
        <v>121</v>
      </c>
      <c r="I23" s="102">
        <f aca="true" t="shared" si="4" ref="I23:I30">SUM(E23+G23)</f>
        <v>67</v>
      </c>
      <c r="J23" s="23">
        <f t="shared" si="2"/>
        <v>188</v>
      </c>
    </row>
    <row r="24" spans="1:10" ht="21.75" customHeight="1">
      <c r="A24" s="32">
        <v>21</v>
      </c>
      <c r="B24" s="179" t="s">
        <v>44</v>
      </c>
      <c r="C24" s="143" t="s">
        <v>78</v>
      </c>
      <c r="D24" s="105">
        <v>63</v>
      </c>
      <c r="E24" s="106">
        <v>16</v>
      </c>
      <c r="F24" s="105">
        <v>84</v>
      </c>
      <c r="G24" s="106">
        <v>25</v>
      </c>
      <c r="H24" s="100">
        <f t="shared" si="3"/>
        <v>147</v>
      </c>
      <c r="I24" s="102">
        <f t="shared" si="4"/>
        <v>41</v>
      </c>
      <c r="J24" s="22">
        <f t="shared" si="2"/>
        <v>188</v>
      </c>
    </row>
    <row r="25" spans="1:12" ht="21.75" customHeight="1">
      <c r="A25" s="32">
        <v>22</v>
      </c>
      <c r="B25" s="134" t="s">
        <v>46</v>
      </c>
      <c r="C25" s="140" t="s">
        <v>71</v>
      </c>
      <c r="D25" s="96">
        <v>50</v>
      </c>
      <c r="E25" s="97">
        <v>24</v>
      </c>
      <c r="F25" s="96">
        <v>76</v>
      </c>
      <c r="G25" s="97">
        <v>34</v>
      </c>
      <c r="H25" s="96">
        <f t="shared" si="3"/>
        <v>126</v>
      </c>
      <c r="I25" s="107">
        <f t="shared" si="4"/>
        <v>58</v>
      </c>
      <c r="J25" s="25">
        <f t="shared" si="2"/>
        <v>184</v>
      </c>
      <c r="L25" s="43"/>
    </row>
    <row r="26" spans="1:10" ht="21.75" customHeight="1">
      <c r="A26" s="32">
        <v>23</v>
      </c>
      <c r="B26" s="135" t="s">
        <v>129</v>
      </c>
      <c r="C26" s="141" t="s">
        <v>74</v>
      </c>
      <c r="D26" s="100">
        <v>69</v>
      </c>
      <c r="E26" s="101">
        <v>18</v>
      </c>
      <c r="F26" s="100">
        <v>78</v>
      </c>
      <c r="G26" s="101">
        <v>17</v>
      </c>
      <c r="H26" s="100">
        <f t="shared" si="3"/>
        <v>147</v>
      </c>
      <c r="I26" s="102">
        <f t="shared" si="4"/>
        <v>35</v>
      </c>
      <c r="J26" s="23">
        <f aca="true" t="shared" si="5" ref="J26:J35">SUM(H26,I26)</f>
        <v>182</v>
      </c>
    </row>
    <row r="27" spans="1:10" ht="21.75" customHeight="1">
      <c r="A27" s="32">
        <v>24</v>
      </c>
      <c r="B27" s="132" t="s">
        <v>117</v>
      </c>
      <c r="C27" s="144" t="s">
        <v>116</v>
      </c>
      <c r="D27" s="100">
        <v>65</v>
      </c>
      <c r="E27" s="101">
        <v>26</v>
      </c>
      <c r="F27" s="100">
        <v>74</v>
      </c>
      <c r="G27" s="101">
        <v>16</v>
      </c>
      <c r="H27" s="100">
        <f t="shared" si="3"/>
        <v>139</v>
      </c>
      <c r="I27" s="102">
        <f t="shared" si="4"/>
        <v>42</v>
      </c>
      <c r="J27" s="23">
        <f t="shared" si="5"/>
        <v>181</v>
      </c>
    </row>
    <row r="28" spans="1:10" ht="21.75" customHeight="1">
      <c r="A28" s="32">
        <v>25</v>
      </c>
      <c r="B28" s="132" t="s">
        <v>41</v>
      </c>
      <c r="C28" s="144" t="s">
        <v>78</v>
      </c>
      <c r="D28" s="105">
        <v>58</v>
      </c>
      <c r="E28" s="106">
        <v>18</v>
      </c>
      <c r="F28" s="105">
        <v>85</v>
      </c>
      <c r="G28" s="106">
        <v>18</v>
      </c>
      <c r="H28" s="100">
        <f t="shared" si="0"/>
        <v>143</v>
      </c>
      <c r="I28" s="102">
        <f t="shared" si="1"/>
        <v>36</v>
      </c>
      <c r="J28" s="22">
        <f t="shared" si="5"/>
        <v>179</v>
      </c>
    </row>
    <row r="29" spans="1:10" ht="21.75" customHeight="1">
      <c r="A29" s="32">
        <v>26</v>
      </c>
      <c r="B29" s="132" t="s">
        <v>100</v>
      </c>
      <c r="C29" s="144" t="s">
        <v>95</v>
      </c>
      <c r="D29" s="100">
        <v>66</v>
      </c>
      <c r="E29" s="101">
        <v>26</v>
      </c>
      <c r="F29" s="100">
        <v>78</v>
      </c>
      <c r="G29" s="101">
        <v>8</v>
      </c>
      <c r="H29" s="100">
        <f t="shared" si="3"/>
        <v>144</v>
      </c>
      <c r="I29" s="102">
        <f t="shared" si="4"/>
        <v>34</v>
      </c>
      <c r="J29" s="23">
        <f t="shared" si="5"/>
        <v>178</v>
      </c>
    </row>
    <row r="30" spans="1:10" ht="21.75" customHeight="1">
      <c r="A30" s="32">
        <v>27</v>
      </c>
      <c r="B30" s="132" t="s">
        <v>108</v>
      </c>
      <c r="C30" s="144" t="s">
        <v>94</v>
      </c>
      <c r="D30" s="100">
        <v>51</v>
      </c>
      <c r="E30" s="101">
        <v>35</v>
      </c>
      <c r="F30" s="100">
        <v>73</v>
      </c>
      <c r="G30" s="101">
        <v>11</v>
      </c>
      <c r="H30" s="100">
        <f t="shared" si="3"/>
        <v>124</v>
      </c>
      <c r="I30" s="102">
        <f t="shared" si="4"/>
        <v>46</v>
      </c>
      <c r="J30" s="23">
        <f t="shared" si="5"/>
        <v>170</v>
      </c>
    </row>
    <row r="31" spans="1:10" ht="21.75" customHeight="1">
      <c r="A31" s="32">
        <v>28</v>
      </c>
      <c r="B31" s="132" t="s">
        <v>34</v>
      </c>
      <c r="C31" s="144" t="s">
        <v>77</v>
      </c>
      <c r="D31" s="100">
        <v>60</v>
      </c>
      <c r="E31" s="101">
        <v>26</v>
      </c>
      <c r="F31" s="100">
        <v>66</v>
      </c>
      <c r="G31" s="101">
        <v>18</v>
      </c>
      <c r="H31" s="100">
        <f t="shared" si="0"/>
        <v>126</v>
      </c>
      <c r="I31" s="102">
        <f t="shared" si="1"/>
        <v>44</v>
      </c>
      <c r="J31" s="23">
        <f t="shared" si="5"/>
        <v>170</v>
      </c>
    </row>
    <row r="32" spans="1:10" ht="21.75" customHeight="1">
      <c r="A32" s="32">
        <v>29</v>
      </c>
      <c r="B32" s="132" t="s">
        <v>106</v>
      </c>
      <c r="C32" s="144" t="s">
        <v>94</v>
      </c>
      <c r="D32" s="100">
        <v>61</v>
      </c>
      <c r="E32" s="101">
        <v>23</v>
      </c>
      <c r="F32" s="100">
        <v>67</v>
      </c>
      <c r="G32" s="101">
        <v>17</v>
      </c>
      <c r="H32" s="100">
        <f>SUM(D32+F32)</f>
        <v>128</v>
      </c>
      <c r="I32" s="102">
        <f>SUM(E32+G32)</f>
        <v>40</v>
      </c>
      <c r="J32" s="23">
        <f t="shared" si="5"/>
        <v>168</v>
      </c>
    </row>
    <row r="33" spans="1:10" ht="21.75" customHeight="1">
      <c r="A33" s="32">
        <v>30</v>
      </c>
      <c r="B33" s="132" t="s">
        <v>113</v>
      </c>
      <c r="C33" s="144" t="s">
        <v>89</v>
      </c>
      <c r="D33" s="100">
        <v>64</v>
      </c>
      <c r="E33" s="101">
        <v>14</v>
      </c>
      <c r="F33" s="100">
        <v>60</v>
      </c>
      <c r="G33" s="101">
        <v>26</v>
      </c>
      <c r="H33" s="100">
        <f>SUM(D33+F33)</f>
        <v>124</v>
      </c>
      <c r="I33" s="102">
        <f>SUM(E33+G33)</f>
        <v>40</v>
      </c>
      <c r="J33" s="23">
        <f t="shared" si="5"/>
        <v>164</v>
      </c>
    </row>
    <row r="34" spans="1:10" ht="21.75" customHeight="1">
      <c r="A34" s="32">
        <v>31</v>
      </c>
      <c r="B34" s="132" t="s">
        <v>45</v>
      </c>
      <c r="C34" s="144" t="s">
        <v>116</v>
      </c>
      <c r="D34" s="100">
        <v>51</v>
      </c>
      <c r="E34" s="101">
        <v>21</v>
      </c>
      <c r="F34" s="100">
        <v>63</v>
      </c>
      <c r="G34" s="101">
        <v>26</v>
      </c>
      <c r="H34" s="100">
        <f>SUM(D34+F34)</f>
        <v>114</v>
      </c>
      <c r="I34" s="102">
        <f>SUM(E34+G34)</f>
        <v>47</v>
      </c>
      <c r="J34" s="23">
        <f t="shared" si="5"/>
        <v>161</v>
      </c>
    </row>
    <row r="35" spans="1:10" ht="21.75" customHeight="1">
      <c r="A35" s="32">
        <v>32</v>
      </c>
      <c r="B35" s="132" t="s">
        <v>73</v>
      </c>
      <c r="C35" s="144" t="s">
        <v>72</v>
      </c>
      <c r="D35" s="100">
        <v>69</v>
      </c>
      <c r="E35" s="101">
        <v>13</v>
      </c>
      <c r="F35" s="100">
        <v>62</v>
      </c>
      <c r="G35" s="101">
        <v>17</v>
      </c>
      <c r="H35" s="100">
        <f>SUM(D35+F35)</f>
        <v>131</v>
      </c>
      <c r="I35" s="102">
        <f>SUM(E35+G35)</f>
        <v>30</v>
      </c>
      <c r="J35" s="23">
        <f t="shared" si="5"/>
        <v>161</v>
      </c>
    </row>
    <row r="36" spans="1:12" ht="21.75" customHeight="1">
      <c r="A36" s="32">
        <v>33</v>
      </c>
      <c r="B36" s="131" t="s">
        <v>30</v>
      </c>
      <c r="C36" s="142" t="s">
        <v>72</v>
      </c>
      <c r="D36" s="100">
        <v>48</v>
      </c>
      <c r="E36" s="101">
        <v>17</v>
      </c>
      <c r="F36" s="100">
        <v>74</v>
      </c>
      <c r="G36" s="101">
        <v>16</v>
      </c>
      <c r="H36" s="100">
        <f>SUM(D36+F36)</f>
        <v>122</v>
      </c>
      <c r="I36" s="102">
        <f>SUM(E36+G36)</f>
        <v>33</v>
      </c>
      <c r="J36" s="23">
        <f>SUM(H36,I36)</f>
        <v>155</v>
      </c>
      <c r="L36" s="42"/>
    </row>
    <row r="37" spans="1:10" ht="21.75" customHeight="1">
      <c r="A37" s="32">
        <v>34</v>
      </c>
      <c r="B37" s="132" t="s">
        <v>118</v>
      </c>
      <c r="C37" s="144" t="s">
        <v>75</v>
      </c>
      <c r="D37" s="100">
        <v>63</v>
      </c>
      <c r="E37" s="101">
        <v>17</v>
      </c>
      <c r="F37" s="100">
        <v>60</v>
      </c>
      <c r="G37" s="101">
        <v>15</v>
      </c>
      <c r="H37" s="100">
        <f>SUM(D37+F37)</f>
        <v>123</v>
      </c>
      <c r="I37" s="102">
        <f>SUM(E37+G37)</f>
        <v>32</v>
      </c>
      <c r="J37" s="23">
        <f>SUM(H37,I37)</f>
        <v>155</v>
      </c>
    </row>
    <row r="38" spans="1:10" ht="21.75" customHeight="1">
      <c r="A38" s="32">
        <v>35</v>
      </c>
      <c r="B38" s="132" t="s">
        <v>114</v>
      </c>
      <c r="C38" s="144" t="s">
        <v>89</v>
      </c>
      <c r="D38" s="100">
        <v>39</v>
      </c>
      <c r="E38" s="101">
        <v>15</v>
      </c>
      <c r="F38" s="100">
        <v>67</v>
      </c>
      <c r="G38" s="101">
        <v>33</v>
      </c>
      <c r="H38" s="100">
        <f>SUM(D38+F38)</f>
        <v>106</v>
      </c>
      <c r="I38" s="102">
        <f>SUM(E38+G38)</f>
        <v>48</v>
      </c>
      <c r="J38" s="23">
        <f>SUM(H38,I38)</f>
        <v>154</v>
      </c>
    </row>
    <row r="39" spans="1:10" ht="21.75" customHeight="1">
      <c r="A39" s="32">
        <v>36</v>
      </c>
      <c r="B39" s="132" t="s">
        <v>132</v>
      </c>
      <c r="C39" s="142" t="s">
        <v>77</v>
      </c>
      <c r="D39" s="100">
        <v>53</v>
      </c>
      <c r="E39" s="101">
        <v>8</v>
      </c>
      <c r="F39" s="100">
        <v>69</v>
      </c>
      <c r="G39" s="101">
        <v>23</v>
      </c>
      <c r="H39" s="100">
        <f>SUM(D39+F39)</f>
        <v>122</v>
      </c>
      <c r="I39" s="102">
        <f>SUM(E39+G39)</f>
        <v>31</v>
      </c>
      <c r="J39" s="23">
        <f>SUM(H39,I39)</f>
        <v>153</v>
      </c>
    </row>
    <row r="40" spans="1:10" ht="21.75" customHeight="1">
      <c r="A40" s="32">
        <v>37</v>
      </c>
      <c r="B40" s="132" t="s">
        <v>97</v>
      </c>
      <c r="C40" s="144" t="s">
        <v>72</v>
      </c>
      <c r="D40" s="105">
        <v>63</v>
      </c>
      <c r="E40" s="106">
        <v>17</v>
      </c>
      <c r="F40" s="105">
        <v>63</v>
      </c>
      <c r="G40" s="106">
        <v>8</v>
      </c>
      <c r="H40" s="100">
        <f t="shared" si="0"/>
        <v>126</v>
      </c>
      <c r="I40" s="102">
        <f t="shared" si="1"/>
        <v>25</v>
      </c>
      <c r="J40" s="22">
        <f aca="true" t="shared" si="6" ref="J40:J47">SUM(H40,I40)</f>
        <v>151</v>
      </c>
    </row>
    <row r="41" spans="1:10" ht="21.75" customHeight="1">
      <c r="A41" s="32">
        <v>38</v>
      </c>
      <c r="B41" s="132" t="s">
        <v>109</v>
      </c>
      <c r="C41" s="144" t="s">
        <v>94</v>
      </c>
      <c r="D41" s="100">
        <v>53</v>
      </c>
      <c r="E41" s="101">
        <v>8</v>
      </c>
      <c r="F41" s="100">
        <v>67</v>
      </c>
      <c r="G41" s="101">
        <v>15</v>
      </c>
      <c r="H41" s="100">
        <f>SUM(D41+F41)</f>
        <v>120</v>
      </c>
      <c r="I41" s="102">
        <f>SUM(E41+G41)</f>
        <v>23</v>
      </c>
      <c r="J41" s="23">
        <f t="shared" si="6"/>
        <v>143</v>
      </c>
    </row>
    <row r="42" spans="1:10" ht="21.75" customHeight="1">
      <c r="A42" s="32">
        <v>39</v>
      </c>
      <c r="B42" s="132" t="s">
        <v>119</v>
      </c>
      <c r="C42" s="144" t="s">
        <v>75</v>
      </c>
      <c r="D42" s="100">
        <v>60</v>
      </c>
      <c r="E42" s="101">
        <v>27</v>
      </c>
      <c r="F42" s="100">
        <v>45</v>
      </c>
      <c r="G42" s="101">
        <v>8</v>
      </c>
      <c r="H42" s="100">
        <f>SUM(D42+F42)</f>
        <v>105</v>
      </c>
      <c r="I42" s="102">
        <f>SUM(E42+G42)</f>
        <v>35</v>
      </c>
      <c r="J42" s="23">
        <f t="shared" si="6"/>
        <v>140</v>
      </c>
    </row>
    <row r="43" spans="1:10" ht="21.75" customHeight="1">
      <c r="A43" s="32">
        <v>40</v>
      </c>
      <c r="B43" s="132" t="s">
        <v>121</v>
      </c>
      <c r="C43" s="144" t="s">
        <v>75</v>
      </c>
      <c r="D43" s="100">
        <v>47</v>
      </c>
      <c r="E43" s="101">
        <v>15</v>
      </c>
      <c r="F43" s="100">
        <v>61</v>
      </c>
      <c r="G43" s="101">
        <v>17</v>
      </c>
      <c r="H43" s="100">
        <f>SUM(D43+F43)</f>
        <v>108</v>
      </c>
      <c r="I43" s="102">
        <f>SUM(E43+G43)</f>
        <v>32</v>
      </c>
      <c r="J43" s="23">
        <f t="shared" si="6"/>
        <v>140</v>
      </c>
    </row>
    <row r="44" spans="1:10" ht="21.75" customHeight="1">
      <c r="A44" s="32">
        <v>41</v>
      </c>
      <c r="B44" s="132" t="s">
        <v>101</v>
      </c>
      <c r="C44" s="144" t="s">
        <v>95</v>
      </c>
      <c r="D44" s="100">
        <v>55</v>
      </c>
      <c r="E44" s="101">
        <v>9</v>
      </c>
      <c r="F44" s="100">
        <v>55</v>
      </c>
      <c r="G44" s="101">
        <v>9</v>
      </c>
      <c r="H44" s="100">
        <f>SUM(D44+F44)</f>
        <v>110</v>
      </c>
      <c r="I44" s="102">
        <f>SUM(E44+G44)</f>
        <v>18</v>
      </c>
      <c r="J44" s="23">
        <f t="shared" si="6"/>
        <v>128</v>
      </c>
    </row>
    <row r="45" spans="1:10" ht="21.75" customHeight="1">
      <c r="A45" s="32">
        <v>42</v>
      </c>
      <c r="B45" s="132" t="s">
        <v>99</v>
      </c>
      <c r="C45" s="144" t="s">
        <v>95</v>
      </c>
      <c r="D45" s="100">
        <v>49</v>
      </c>
      <c r="E45" s="101">
        <v>15</v>
      </c>
      <c r="F45" s="100">
        <v>57</v>
      </c>
      <c r="G45" s="101">
        <v>5</v>
      </c>
      <c r="H45" s="100">
        <f>SUM(D45+F45)</f>
        <v>106</v>
      </c>
      <c r="I45" s="102">
        <f>SUM(E45+G45)</f>
        <v>20</v>
      </c>
      <c r="J45" s="23">
        <f t="shared" si="6"/>
        <v>126</v>
      </c>
    </row>
    <row r="46" spans="1:10" ht="21.75" customHeight="1">
      <c r="A46" s="32">
        <v>43</v>
      </c>
      <c r="B46" s="132" t="s">
        <v>120</v>
      </c>
      <c r="C46" s="144" t="s">
        <v>75</v>
      </c>
      <c r="D46" s="100">
        <v>53</v>
      </c>
      <c r="E46" s="101">
        <v>8</v>
      </c>
      <c r="F46" s="100">
        <v>58</v>
      </c>
      <c r="G46" s="101">
        <v>7</v>
      </c>
      <c r="H46" s="100">
        <f>SUM(D46+F46)</f>
        <v>111</v>
      </c>
      <c r="I46" s="102">
        <f>SUM(E46+G46)</f>
        <v>15</v>
      </c>
      <c r="J46" s="23">
        <f t="shared" si="6"/>
        <v>126</v>
      </c>
    </row>
    <row r="47" spans="1:10" ht="21.75" customHeight="1" thickBot="1">
      <c r="A47" s="48">
        <v>44</v>
      </c>
      <c r="B47" s="136" t="s">
        <v>98</v>
      </c>
      <c r="C47" s="146" t="s">
        <v>95</v>
      </c>
      <c r="D47" s="108">
        <v>48</v>
      </c>
      <c r="E47" s="109">
        <v>10</v>
      </c>
      <c r="F47" s="108">
        <v>53</v>
      </c>
      <c r="G47" s="109">
        <v>8</v>
      </c>
      <c r="H47" s="108">
        <f>SUM(D47+F47)</f>
        <v>101</v>
      </c>
      <c r="I47" s="110">
        <f>SUM(E47+G47)</f>
        <v>18</v>
      </c>
      <c r="J47" s="34">
        <f t="shared" si="6"/>
        <v>119</v>
      </c>
    </row>
    <row r="48" spans="1:10" ht="19.5" customHeight="1">
      <c r="A48" s="49"/>
      <c r="B48" s="50"/>
      <c r="C48" s="50"/>
      <c r="D48" s="33"/>
      <c r="E48" s="33"/>
      <c r="F48" s="33"/>
      <c r="G48" s="33"/>
      <c r="H48" s="33"/>
      <c r="I48" s="33"/>
      <c r="J48" s="51"/>
    </row>
    <row r="49" spans="1:10" ht="19.5" customHeight="1" thickBot="1">
      <c r="A49" s="49"/>
      <c r="B49" s="50"/>
      <c r="C49" s="50"/>
      <c r="D49" s="33"/>
      <c r="E49" s="33"/>
      <c r="F49" s="33"/>
      <c r="G49" s="33"/>
      <c r="H49" s="33"/>
      <c r="I49" s="33"/>
      <c r="J49" s="51"/>
    </row>
    <row r="50" spans="1:2" ht="30" customHeight="1" thickBot="1">
      <c r="A50" s="183" t="s">
        <v>135</v>
      </c>
      <c r="B50" s="184"/>
    </row>
    <row r="51" spans="1:10" ht="19.5" customHeight="1">
      <c r="A51" s="11"/>
      <c r="B51" s="166" t="s">
        <v>9</v>
      </c>
      <c r="C51" s="166" t="s">
        <v>90</v>
      </c>
      <c r="D51" s="123" t="s">
        <v>10</v>
      </c>
      <c r="E51" s="124"/>
      <c r="F51" s="168" t="s">
        <v>11</v>
      </c>
      <c r="G51" s="169"/>
      <c r="H51" s="26" t="s">
        <v>12</v>
      </c>
      <c r="I51" s="27" t="s">
        <v>13</v>
      </c>
      <c r="J51" s="28" t="s">
        <v>14</v>
      </c>
    </row>
    <row r="52" spans="1:10" ht="19.5" customHeight="1">
      <c r="A52" s="36" t="s">
        <v>110</v>
      </c>
      <c r="B52" s="167"/>
      <c r="C52" s="167"/>
      <c r="D52" s="29" t="s">
        <v>15</v>
      </c>
      <c r="E52" s="30" t="s">
        <v>13</v>
      </c>
      <c r="F52" s="29" t="s">
        <v>15</v>
      </c>
      <c r="G52" s="30" t="s">
        <v>13</v>
      </c>
      <c r="H52" s="170" t="s">
        <v>16</v>
      </c>
      <c r="I52" s="171"/>
      <c r="J52" s="31" t="s">
        <v>17</v>
      </c>
    </row>
    <row r="53" spans="1:10" s="44" customFormat="1" ht="24.75" customHeight="1">
      <c r="A53" s="32">
        <v>1</v>
      </c>
      <c r="B53" s="137" t="s">
        <v>21</v>
      </c>
      <c r="C53" s="127" t="s">
        <v>92</v>
      </c>
      <c r="D53" s="57">
        <v>93</v>
      </c>
      <c r="E53" s="58">
        <v>42</v>
      </c>
      <c r="F53" s="57">
        <v>86</v>
      </c>
      <c r="G53" s="58">
        <v>53</v>
      </c>
      <c r="H53" s="59">
        <f aca="true" t="shared" si="7" ref="H53:I56">SUM(D53+F53)</f>
        <v>179</v>
      </c>
      <c r="I53" s="60">
        <f t="shared" si="7"/>
        <v>95</v>
      </c>
      <c r="J53" s="25">
        <f aca="true" t="shared" si="8" ref="J53:J74">SUM(H53,I53)</f>
        <v>274</v>
      </c>
    </row>
    <row r="54" spans="1:10" ht="24.75" customHeight="1">
      <c r="A54" s="32">
        <v>2</v>
      </c>
      <c r="B54" s="53" t="s">
        <v>26</v>
      </c>
      <c r="C54" s="139" t="s">
        <v>69</v>
      </c>
      <c r="D54" s="59">
        <v>91</v>
      </c>
      <c r="E54" s="71">
        <v>45</v>
      </c>
      <c r="F54" s="59">
        <v>96</v>
      </c>
      <c r="G54" s="71">
        <v>42</v>
      </c>
      <c r="H54" s="59">
        <f t="shared" si="7"/>
        <v>187</v>
      </c>
      <c r="I54" s="60">
        <f t="shared" si="7"/>
        <v>87</v>
      </c>
      <c r="J54" s="25">
        <f t="shared" si="8"/>
        <v>274</v>
      </c>
    </row>
    <row r="55" spans="1:10" ht="24.75" customHeight="1">
      <c r="A55" s="32">
        <v>3</v>
      </c>
      <c r="B55" s="53" t="s">
        <v>22</v>
      </c>
      <c r="C55" s="139" t="s">
        <v>53</v>
      </c>
      <c r="D55" s="61">
        <v>77</v>
      </c>
      <c r="E55" s="62">
        <v>53</v>
      </c>
      <c r="F55" s="61">
        <v>87</v>
      </c>
      <c r="G55" s="62">
        <v>44</v>
      </c>
      <c r="H55" s="59">
        <f t="shared" si="7"/>
        <v>164</v>
      </c>
      <c r="I55" s="60">
        <f t="shared" si="7"/>
        <v>97</v>
      </c>
      <c r="J55" s="25">
        <f t="shared" si="8"/>
        <v>261</v>
      </c>
    </row>
    <row r="56" spans="1:10" ht="24.75" customHeight="1">
      <c r="A56" s="32">
        <v>4</v>
      </c>
      <c r="B56" s="150" t="s">
        <v>23</v>
      </c>
      <c r="C56" s="145" t="s">
        <v>91</v>
      </c>
      <c r="D56" s="153">
        <v>90</v>
      </c>
      <c r="E56" s="154">
        <v>43</v>
      </c>
      <c r="F56" s="153">
        <v>83</v>
      </c>
      <c r="G56" s="154">
        <v>44</v>
      </c>
      <c r="H56" s="59">
        <f t="shared" si="7"/>
        <v>173</v>
      </c>
      <c r="I56" s="60">
        <f t="shared" si="7"/>
        <v>87</v>
      </c>
      <c r="J56" s="35">
        <f t="shared" si="8"/>
        <v>260</v>
      </c>
    </row>
    <row r="57" spans="1:10" ht="24.75" customHeight="1">
      <c r="A57" s="32">
        <v>5</v>
      </c>
      <c r="B57" s="54" t="s">
        <v>25</v>
      </c>
      <c r="C57" s="142" t="s">
        <v>91</v>
      </c>
      <c r="D57" s="67">
        <v>100</v>
      </c>
      <c r="E57" s="68">
        <v>35</v>
      </c>
      <c r="F57" s="67">
        <v>78</v>
      </c>
      <c r="G57" s="68">
        <v>42</v>
      </c>
      <c r="H57" s="59">
        <f aca="true" t="shared" si="9" ref="H57:H63">SUM(D57+F57)</f>
        <v>178</v>
      </c>
      <c r="I57" s="60">
        <f aca="true" t="shared" si="10" ref="I57:I63">SUM(E57+G57)</f>
        <v>77</v>
      </c>
      <c r="J57" s="25">
        <f t="shared" si="8"/>
        <v>255</v>
      </c>
    </row>
    <row r="58" spans="1:10" ht="24.75" customHeight="1">
      <c r="A58" s="32">
        <v>6</v>
      </c>
      <c r="B58" s="138" t="s">
        <v>18</v>
      </c>
      <c r="C58" s="143" t="s">
        <v>92</v>
      </c>
      <c r="D58" s="69">
        <v>86</v>
      </c>
      <c r="E58" s="70">
        <v>44</v>
      </c>
      <c r="F58" s="69">
        <v>85</v>
      </c>
      <c r="G58" s="70">
        <v>35</v>
      </c>
      <c r="H58" s="59">
        <f t="shared" si="9"/>
        <v>171</v>
      </c>
      <c r="I58" s="60">
        <f t="shared" si="10"/>
        <v>79</v>
      </c>
      <c r="J58" s="25">
        <f t="shared" si="8"/>
        <v>250</v>
      </c>
    </row>
    <row r="59" spans="1:10" ht="24.75" customHeight="1">
      <c r="A59" s="32">
        <v>7</v>
      </c>
      <c r="B59" s="54" t="s">
        <v>24</v>
      </c>
      <c r="C59" s="142" t="s">
        <v>91</v>
      </c>
      <c r="D59" s="67">
        <v>88</v>
      </c>
      <c r="E59" s="68">
        <v>35</v>
      </c>
      <c r="F59" s="67">
        <v>89</v>
      </c>
      <c r="G59" s="68">
        <v>35</v>
      </c>
      <c r="H59" s="59">
        <f t="shared" si="9"/>
        <v>177</v>
      </c>
      <c r="I59" s="60">
        <f t="shared" si="10"/>
        <v>70</v>
      </c>
      <c r="J59" s="35">
        <f t="shared" si="8"/>
        <v>247</v>
      </c>
    </row>
    <row r="60" spans="1:10" ht="24.75" customHeight="1">
      <c r="A60" s="32">
        <v>8</v>
      </c>
      <c r="B60" s="56" t="s">
        <v>35</v>
      </c>
      <c r="C60" s="144" t="s">
        <v>69</v>
      </c>
      <c r="D60" s="67">
        <v>82</v>
      </c>
      <c r="E60" s="68">
        <v>33</v>
      </c>
      <c r="F60" s="67">
        <v>96</v>
      </c>
      <c r="G60" s="68">
        <v>27</v>
      </c>
      <c r="H60" s="59">
        <f t="shared" si="9"/>
        <v>178</v>
      </c>
      <c r="I60" s="60">
        <f t="shared" si="10"/>
        <v>60</v>
      </c>
      <c r="J60" s="25">
        <f t="shared" si="8"/>
        <v>238</v>
      </c>
    </row>
    <row r="61" spans="1:10" ht="24.75" customHeight="1">
      <c r="A61" s="32">
        <v>9</v>
      </c>
      <c r="B61" s="55" t="s">
        <v>62</v>
      </c>
      <c r="C61" s="141" t="s">
        <v>69</v>
      </c>
      <c r="D61" s="63">
        <v>73</v>
      </c>
      <c r="E61" s="64">
        <v>32</v>
      </c>
      <c r="F61" s="63">
        <v>80</v>
      </c>
      <c r="G61" s="64">
        <v>51</v>
      </c>
      <c r="H61" s="59">
        <f t="shared" si="9"/>
        <v>153</v>
      </c>
      <c r="I61" s="60">
        <f t="shared" si="10"/>
        <v>83</v>
      </c>
      <c r="J61" s="25">
        <f t="shared" si="8"/>
        <v>236</v>
      </c>
    </row>
    <row r="62" spans="1:10" ht="24.75" customHeight="1">
      <c r="A62" s="32">
        <v>10</v>
      </c>
      <c r="B62" s="52" t="s">
        <v>20</v>
      </c>
      <c r="C62" s="140" t="s">
        <v>92</v>
      </c>
      <c r="D62" s="59">
        <v>85</v>
      </c>
      <c r="E62" s="71">
        <v>36</v>
      </c>
      <c r="F62" s="59">
        <v>87</v>
      </c>
      <c r="G62" s="71">
        <v>26</v>
      </c>
      <c r="H62" s="59">
        <f t="shared" si="9"/>
        <v>172</v>
      </c>
      <c r="I62" s="60">
        <f t="shared" si="10"/>
        <v>62</v>
      </c>
      <c r="J62" s="25">
        <f t="shared" si="8"/>
        <v>234</v>
      </c>
    </row>
    <row r="63" spans="1:10" ht="24.75" customHeight="1">
      <c r="A63" s="32">
        <v>11</v>
      </c>
      <c r="B63" s="53" t="s">
        <v>84</v>
      </c>
      <c r="C63" s="139" t="s">
        <v>56</v>
      </c>
      <c r="D63" s="61">
        <v>80</v>
      </c>
      <c r="E63" s="62">
        <v>26</v>
      </c>
      <c r="F63" s="61">
        <v>93</v>
      </c>
      <c r="G63" s="62">
        <v>35</v>
      </c>
      <c r="H63" s="59">
        <f t="shared" si="9"/>
        <v>173</v>
      </c>
      <c r="I63" s="60">
        <f t="shared" si="10"/>
        <v>61</v>
      </c>
      <c r="J63" s="25">
        <f t="shared" si="8"/>
        <v>234</v>
      </c>
    </row>
    <row r="64" spans="1:11" ht="24.75" customHeight="1">
      <c r="A64" s="32">
        <v>12</v>
      </c>
      <c r="B64" s="52" t="s">
        <v>28</v>
      </c>
      <c r="C64" s="140" t="s">
        <v>92</v>
      </c>
      <c r="D64" s="59">
        <v>86</v>
      </c>
      <c r="E64" s="71">
        <v>27</v>
      </c>
      <c r="F64" s="59">
        <v>81</v>
      </c>
      <c r="G64" s="71">
        <v>32</v>
      </c>
      <c r="H64" s="59">
        <f aca="true" t="shared" si="11" ref="H64:H72">SUM(D64+F64)</f>
        <v>167</v>
      </c>
      <c r="I64" s="60">
        <f aca="true" t="shared" si="12" ref="I64:I72">SUM(E64+G64)</f>
        <v>59</v>
      </c>
      <c r="J64" s="35">
        <f t="shared" si="8"/>
        <v>226</v>
      </c>
      <c r="K64" s="46"/>
    </row>
    <row r="65" spans="1:10" ht="24.75" customHeight="1">
      <c r="A65" s="32">
        <v>13</v>
      </c>
      <c r="B65" s="53" t="s">
        <v>31</v>
      </c>
      <c r="C65" s="139" t="s">
        <v>53</v>
      </c>
      <c r="D65" s="59">
        <v>70</v>
      </c>
      <c r="E65" s="71">
        <v>26</v>
      </c>
      <c r="F65" s="59">
        <v>93</v>
      </c>
      <c r="G65" s="71">
        <v>36</v>
      </c>
      <c r="H65" s="59">
        <f t="shared" si="11"/>
        <v>163</v>
      </c>
      <c r="I65" s="60">
        <f t="shared" si="12"/>
        <v>62</v>
      </c>
      <c r="J65" s="25">
        <f t="shared" si="8"/>
        <v>225</v>
      </c>
    </row>
    <row r="66" spans="1:10" ht="24.75" customHeight="1">
      <c r="A66" s="32">
        <v>14</v>
      </c>
      <c r="B66" s="54" t="s">
        <v>57</v>
      </c>
      <c r="C66" s="142" t="s">
        <v>91</v>
      </c>
      <c r="D66" s="69">
        <v>82</v>
      </c>
      <c r="E66" s="70">
        <v>26</v>
      </c>
      <c r="F66" s="69">
        <v>81</v>
      </c>
      <c r="G66" s="70">
        <v>34</v>
      </c>
      <c r="H66" s="59">
        <f t="shared" si="11"/>
        <v>163</v>
      </c>
      <c r="I66" s="60">
        <f t="shared" si="12"/>
        <v>60</v>
      </c>
      <c r="J66" s="35">
        <f t="shared" si="8"/>
        <v>223</v>
      </c>
    </row>
    <row r="67" spans="1:10" ht="24.75" customHeight="1">
      <c r="A67" s="32">
        <v>15</v>
      </c>
      <c r="B67" s="54" t="s">
        <v>60</v>
      </c>
      <c r="C67" s="142" t="s">
        <v>93</v>
      </c>
      <c r="D67" s="67">
        <v>68</v>
      </c>
      <c r="E67" s="68">
        <v>35</v>
      </c>
      <c r="F67" s="67">
        <v>77</v>
      </c>
      <c r="G67" s="68">
        <v>35</v>
      </c>
      <c r="H67" s="59">
        <f t="shared" si="11"/>
        <v>145</v>
      </c>
      <c r="I67" s="60">
        <f t="shared" si="12"/>
        <v>70</v>
      </c>
      <c r="J67" s="35">
        <f>SUM(H67,I67)</f>
        <v>215</v>
      </c>
    </row>
    <row r="68" spans="1:10" ht="24.75" customHeight="1">
      <c r="A68" s="32">
        <v>16</v>
      </c>
      <c r="B68" s="54" t="s">
        <v>27</v>
      </c>
      <c r="C68" s="142" t="s">
        <v>56</v>
      </c>
      <c r="D68" s="67">
        <v>77</v>
      </c>
      <c r="E68" s="68">
        <v>23</v>
      </c>
      <c r="F68" s="67">
        <v>88</v>
      </c>
      <c r="G68" s="68">
        <v>26</v>
      </c>
      <c r="H68" s="59">
        <f t="shared" si="11"/>
        <v>165</v>
      </c>
      <c r="I68" s="60">
        <f t="shared" si="12"/>
        <v>49</v>
      </c>
      <c r="J68" s="25">
        <f t="shared" si="8"/>
        <v>214</v>
      </c>
    </row>
    <row r="69" spans="1:10" ht="24.75" customHeight="1">
      <c r="A69" s="32">
        <v>17</v>
      </c>
      <c r="B69" s="55" t="s">
        <v>61</v>
      </c>
      <c r="C69" s="141" t="s">
        <v>53</v>
      </c>
      <c r="D69" s="69">
        <v>81</v>
      </c>
      <c r="E69" s="70">
        <v>26</v>
      </c>
      <c r="F69" s="69">
        <v>80</v>
      </c>
      <c r="G69" s="70">
        <v>23</v>
      </c>
      <c r="H69" s="59">
        <f t="shared" si="11"/>
        <v>161</v>
      </c>
      <c r="I69" s="60">
        <f t="shared" si="12"/>
        <v>49</v>
      </c>
      <c r="J69" s="25">
        <f t="shared" si="8"/>
        <v>210</v>
      </c>
    </row>
    <row r="70" spans="1:10" ht="24.75" customHeight="1">
      <c r="A70" s="32">
        <v>18</v>
      </c>
      <c r="B70" s="54" t="s">
        <v>112</v>
      </c>
      <c r="C70" s="142" t="s">
        <v>93</v>
      </c>
      <c r="D70" s="67">
        <v>72</v>
      </c>
      <c r="E70" s="68">
        <v>17</v>
      </c>
      <c r="F70" s="67">
        <v>89</v>
      </c>
      <c r="G70" s="68">
        <v>32</v>
      </c>
      <c r="H70" s="69">
        <f t="shared" si="11"/>
        <v>161</v>
      </c>
      <c r="I70" s="72">
        <f t="shared" si="12"/>
        <v>49</v>
      </c>
      <c r="J70" s="23">
        <f>SUM(H70,I70)</f>
        <v>210</v>
      </c>
    </row>
    <row r="71" spans="1:10" ht="24.75" customHeight="1">
      <c r="A71" s="32">
        <v>19</v>
      </c>
      <c r="B71" s="54" t="s">
        <v>68</v>
      </c>
      <c r="C71" s="142" t="s">
        <v>56</v>
      </c>
      <c r="D71" s="67">
        <v>73</v>
      </c>
      <c r="E71" s="68">
        <v>17</v>
      </c>
      <c r="F71" s="67">
        <v>91</v>
      </c>
      <c r="G71" s="68">
        <v>26</v>
      </c>
      <c r="H71" s="59">
        <f t="shared" si="11"/>
        <v>164</v>
      </c>
      <c r="I71" s="60">
        <f t="shared" si="12"/>
        <v>43</v>
      </c>
      <c r="J71" s="35">
        <f t="shared" si="8"/>
        <v>207</v>
      </c>
    </row>
    <row r="72" spans="1:10" ht="24.75" customHeight="1">
      <c r="A72" s="32">
        <v>20</v>
      </c>
      <c r="B72" s="54" t="s">
        <v>29</v>
      </c>
      <c r="C72" s="142" t="s">
        <v>53</v>
      </c>
      <c r="D72" s="67">
        <v>75</v>
      </c>
      <c r="E72" s="68">
        <v>22</v>
      </c>
      <c r="F72" s="67">
        <v>77</v>
      </c>
      <c r="G72" s="68">
        <v>30</v>
      </c>
      <c r="H72" s="59">
        <f t="shared" si="11"/>
        <v>152</v>
      </c>
      <c r="I72" s="60">
        <f t="shared" si="12"/>
        <v>52</v>
      </c>
      <c r="J72" s="25">
        <f t="shared" si="8"/>
        <v>204</v>
      </c>
    </row>
    <row r="73" spans="1:10" ht="24.75" customHeight="1">
      <c r="A73" s="32">
        <v>21</v>
      </c>
      <c r="B73" s="54" t="s">
        <v>32</v>
      </c>
      <c r="C73" s="142" t="s">
        <v>69</v>
      </c>
      <c r="D73" s="67">
        <v>67</v>
      </c>
      <c r="E73" s="68">
        <v>27</v>
      </c>
      <c r="F73" s="67">
        <v>84</v>
      </c>
      <c r="G73" s="68">
        <v>24</v>
      </c>
      <c r="H73" s="59">
        <f aca="true" t="shared" si="13" ref="H73:I76">SUM(D73+F73)</f>
        <v>151</v>
      </c>
      <c r="I73" s="60">
        <f t="shared" si="13"/>
        <v>51</v>
      </c>
      <c r="J73" s="35">
        <f t="shared" si="8"/>
        <v>202</v>
      </c>
    </row>
    <row r="74" spans="1:10" ht="24.75" customHeight="1">
      <c r="A74" s="32">
        <v>22</v>
      </c>
      <c r="B74" s="53" t="s">
        <v>19</v>
      </c>
      <c r="C74" s="139" t="s">
        <v>56</v>
      </c>
      <c r="D74" s="177">
        <v>81</v>
      </c>
      <c r="E74" s="178">
        <v>23</v>
      </c>
      <c r="F74" s="177">
        <v>74</v>
      </c>
      <c r="G74" s="178">
        <v>24</v>
      </c>
      <c r="H74" s="65">
        <f t="shared" si="13"/>
        <v>155</v>
      </c>
      <c r="I74" s="66">
        <f t="shared" si="13"/>
        <v>47</v>
      </c>
      <c r="J74" s="47">
        <f t="shared" si="8"/>
        <v>202</v>
      </c>
    </row>
    <row r="75" spans="1:10" ht="24.75" customHeight="1">
      <c r="A75" s="32">
        <v>23</v>
      </c>
      <c r="B75" s="53" t="s">
        <v>111</v>
      </c>
      <c r="C75" s="139" t="s">
        <v>93</v>
      </c>
      <c r="D75" s="61">
        <v>62</v>
      </c>
      <c r="E75" s="62">
        <v>26</v>
      </c>
      <c r="F75" s="61">
        <v>81</v>
      </c>
      <c r="G75" s="62">
        <v>25</v>
      </c>
      <c r="H75" s="59">
        <f t="shared" si="13"/>
        <v>143</v>
      </c>
      <c r="I75" s="60">
        <f t="shared" si="13"/>
        <v>51</v>
      </c>
      <c r="J75" s="35">
        <f>SUM(H75,I75)</f>
        <v>194</v>
      </c>
    </row>
    <row r="76" spans="1:10" ht="24.75" customHeight="1" thickBot="1">
      <c r="A76" s="48">
        <v>24</v>
      </c>
      <c r="B76" s="151" t="s">
        <v>43</v>
      </c>
      <c r="C76" s="152" t="s">
        <v>93</v>
      </c>
      <c r="D76" s="159">
        <v>80</v>
      </c>
      <c r="E76" s="160">
        <v>15</v>
      </c>
      <c r="F76" s="159">
        <v>78</v>
      </c>
      <c r="G76" s="160">
        <v>17</v>
      </c>
      <c r="H76" s="73">
        <f t="shared" si="13"/>
        <v>158</v>
      </c>
      <c r="I76" s="74">
        <f t="shared" si="13"/>
        <v>32</v>
      </c>
      <c r="J76" s="34">
        <f>SUM(H76,I76)</f>
        <v>190</v>
      </c>
    </row>
    <row r="77" ht="19.5" customHeight="1"/>
    <row r="78" ht="19.5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2" ht="20.25" customHeight="1"/>
  </sheetData>
  <mergeCells count="7">
    <mergeCell ref="B51:B52"/>
    <mergeCell ref="F51:G51"/>
    <mergeCell ref="H52:I52"/>
    <mergeCell ref="C51:C52"/>
    <mergeCell ref="F2:G2"/>
    <mergeCell ref="H3:I3"/>
    <mergeCell ref="B2:B3"/>
  </mergeCells>
  <printOptions/>
  <pageMargins left="1.08" right="0.75" top="0.69" bottom="0.64" header="0.35" footer="0.35"/>
  <pageSetup fitToHeight="0" horizontalDpi="300" verticalDpi="300" orientation="portrait" paperSize="9" scale="67" r:id="rId1"/>
  <headerFooter alignWithMargins="0">
    <oddHeader>&amp;C&amp;"Wide Latin,Normál" MIKULÁS KUPA 2005
ELŐDÖNTŐ EREDMÉNYEI
</oddHeader>
    <oddFooter>&amp;L&amp;F&amp;CKészítette: Sereg Tamás 
                    szakosztályvezető&amp;R&amp;D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41.375" style="1" bestFit="1" customWidth="1"/>
    <col min="3" max="3" width="23.125" style="1" bestFit="1" customWidth="1"/>
    <col min="4" max="9" width="7.875" style="1" customWidth="1"/>
    <col min="10" max="10" width="10.375" style="1" customWidth="1"/>
    <col min="11" max="16384" width="10.625" style="1" customWidth="1"/>
  </cols>
  <sheetData>
    <row r="1" spans="1:2" ht="33.75" customHeight="1" thickBot="1">
      <c r="A1" s="183" t="s">
        <v>133</v>
      </c>
      <c r="B1" s="184"/>
    </row>
    <row r="2" spans="1:10" ht="21.75" customHeight="1">
      <c r="A2" s="11"/>
      <c r="B2" s="176" t="s">
        <v>9</v>
      </c>
      <c r="C2" s="166" t="s">
        <v>90</v>
      </c>
      <c r="D2" s="125" t="s">
        <v>10</v>
      </c>
      <c r="E2" s="126"/>
      <c r="F2" s="174" t="s">
        <v>11</v>
      </c>
      <c r="G2" s="175"/>
      <c r="H2" s="15" t="s">
        <v>12</v>
      </c>
      <c r="I2" s="16" t="s">
        <v>13</v>
      </c>
      <c r="J2" s="17" t="s">
        <v>14</v>
      </c>
    </row>
    <row r="3" spans="1:10" ht="24.75" customHeight="1">
      <c r="A3" s="37" t="s">
        <v>110</v>
      </c>
      <c r="B3" s="182"/>
      <c r="C3" s="182"/>
      <c r="D3" s="18" t="s">
        <v>15</v>
      </c>
      <c r="E3" s="18" t="s">
        <v>13</v>
      </c>
      <c r="F3" s="18" t="s">
        <v>15</v>
      </c>
      <c r="G3" s="18" t="s">
        <v>13</v>
      </c>
      <c r="H3" s="172" t="s">
        <v>16</v>
      </c>
      <c r="I3" s="173"/>
      <c r="J3" s="19" t="s">
        <v>17</v>
      </c>
    </row>
    <row r="4" spans="1:10" ht="21.75" customHeight="1">
      <c r="A4" s="20">
        <v>1</v>
      </c>
      <c r="B4" s="128" t="s">
        <v>47</v>
      </c>
      <c r="C4" s="147" t="s">
        <v>5</v>
      </c>
      <c r="D4" s="100">
        <v>87</v>
      </c>
      <c r="E4" s="102">
        <v>41</v>
      </c>
      <c r="F4" s="102">
        <v>84</v>
      </c>
      <c r="G4" s="102">
        <v>34</v>
      </c>
      <c r="H4" s="102">
        <f>SUM(D4+F4)</f>
        <v>171</v>
      </c>
      <c r="I4" s="102">
        <f>SUM(E4+G4)</f>
        <v>75</v>
      </c>
      <c r="J4" s="23">
        <f>SUM(H4:I4)</f>
        <v>246</v>
      </c>
    </row>
    <row r="5" spans="1:10" ht="21.75" customHeight="1">
      <c r="A5" s="20">
        <v>2</v>
      </c>
      <c r="B5" s="128" t="s">
        <v>136</v>
      </c>
      <c r="C5" s="147" t="s">
        <v>5</v>
      </c>
      <c r="D5" s="105">
        <v>84</v>
      </c>
      <c r="E5" s="111">
        <v>34</v>
      </c>
      <c r="F5" s="111">
        <v>74</v>
      </c>
      <c r="G5" s="111">
        <v>48</v>
      </c>
      <c r="H5" s="111">
        <f aca="true" t="shared" si="0" ref="H4:H23">SUM(D5+F5)</f>
        <v>158</v>
      </c>
      <c r="I5" s="111">
        <f aca="true" t="shared" si="1" ref="I4:I23">SUM(E5+G5)</f>
        <v>82</v>
      </c>
      <c r="J5" s="22">
        <f aca="true" t="shared" si="2" ref="J4:J23">SUM(H5:I5)</f>
        <v>240</v>
      </c>
    </row>
    <row r="6" spans="1:10" ht="21.75" customHeight="1">
      <c r="A6" s="20">
        <v>3</v>
      </c>
      <c r="B6" s="128" t="s">
        <v>51</v>
      </c>
      <c r="C6" s="147" t="s">
        <v>8</v>
      </c>
      <c r="D6" s="100">
        <v>94</v>
      </c>
      <c r="E6" s="102">
        <v>24</v>
      </c>
      <c r="F6" s="102">
        <v>83</v>
      </c>
      <c r="G6" s="102">
        <v>35</v>
      </c>
      <c r="H6" s="102">
        <f t="shared" si="0"/>
        <v>177</v>
      </c>
      <c r="I6" s="102">
        <f t="shared" si="1"/>
        <v>59</v>
      </c>
      <c r="J6" s="23">
        <f t="shared" si="2"/>
        <v>236</v>
      </c>
    </row>
    <row r="7" spans="1:10" ht="21.75" customHeight="1">
      <c r="A7" s="20">
        <v>4</v>
      </c>
      <c r="B7" s="128" t="s">
        <v>48</v>
      </c>
      <c r="C7" s="147" t="s">
        <v>8</v>
      </c>
      <c r="D7" s="105">
        <v>74</v>
      </c>
      <c r="E7" s="111">
        <v>25</v>
      </c>
      <c r="F7" s="111">
        <v>85</v>
      </c>
      <c r="G7" s="111">
        <v>26</v>
      </c>
      <c r="H7" s="111">
        <f t="shared" si="0"/>
        <v>159</v>
      </c>
      <c r="I7" s="111">
        <f t="shared" si="1"/>
        <v>51</v>
      </c>
      <c r="J7" s="22">
        <f t="shared" si="2"/>
        <v>210</v>
      </c>
    </row>
    <row r="8" spans="1:10" ht="21.75" customHeight="1">
      <c r="A8" s="20">
        <v>5</v>
      </c>
      <c r="B8" s="128" t="s">
        <v>63</v>
      </c>
      <c r="C8" s="147" t="s">
        <v>66</v>
      </c>
      <c r="D8" s="105">
        <v>71</v>
      </c>
      <c r="E8" s="111">
        <v>18</v>
      </c>
      <c r="F8" s="111">
        <v>79</v>
      </c>
      <c r="G8" s="111">
        <v>33</v>
      </c>
      <c r="H8" s="111">
        <f>SUM(D8+F8)</f>
        <v>150</v>
      </c>
      <c r="I8" s="111">
        <f>SUM(E8+G8)</f>
        <v>51</v>
      </c>
      <c r="J8" s="22">
        <f>SUM(H8:I8)</f>
        <v>201</v>
      </c>
    </row>
    <row r="9" spans="1:10" ht="21.75" customHeight="1">
      <c r="A9" s="20">
        <v>6</v>
      </c>
      <c r="B9" s="128" t="s">
        <v>70</v>
      </c>
      <c r="C9" s="147" t="s">
        <v>5</v>
      </c>
      <c r="D9" s="100">
        <v>78</v>
      </c>
      <c r="E9" s="102">
        <v>27</v>
      </c>
      <c r="F9" s="102">
        <v>79</v>
      </c>
      <c r="G9" s="102">
        <v>17</v>
      </c>
      <c r="H9" s="102">
        <f>SUM(D9+F9)</f>
        <v>157</v>
      </c>
      <c r="I9" s="102">
        <f>SUM(E9+G9)</f>
        <v>44</v>
      </c>
      <c r="J9" s="23">
        <f>SUM(H9:I9)</f>
        <v>201</v>
      </c>
    </row>
    <row r="10" spans="1:10" ht="21.75" customHeight="1">
      <c r="A10" s="20">
        <v>7</v>
      </c>
      <c r="B10" s="128" t="s">
        <v>50</v>
      </c>
      <c r="C10" s="147" t="s">
        <v>8</v>
      </c>
      <c r="D10" s="105">
        <v>71</v>
      </c>
      <c r="E10" s="111">
        <v>26</v>
      </c>
      <c r="F10" s="111">
        <v>85</v>
      </c>
      <c r="G10" s="111">
        <v>17</v>
      </c>
      <c r="H10" s="111">
        <f t="shared" si="0"/>
        <v>156</v>
      </c>
      <c r="I10" s="111">
        <f t="shared" si="1"/>
        <v>43</v>
      </c>
      <c r="J10" s="22">
        <f t="shared" si="2"/>
        <v>199</v>
      </c>
    </row>
    <row r="11" spans="1:11" ht="21.75" customHeight="1">
      <c r="A11" s="20">
        <v>8</v>
      </c>
      <c r="B11" s="128" t="s">
        <v>52</v>
      </c>
      <c r="C11" s="147" t="s">
        <v>8</v>
      </c>
      <c r="D11" s="105">
        <v>83</v>
      </c>
      <c r="E11" s="111">
        <v>26</v>
      </c>
      <c r="F11" s="111">
        <v>61</v>
      </c>
      <c r="G11" s="111">
        <v>26</v>
      </c>
      <c r="H11" s="111">
        <f t="shared" si="0"/>
        <v>144</v>
      </c>
      <c r="I11" s="111">
        <f t="shared" si="1"/>
        <v>52</v>
      </c>
      <c r="J11" s="22">
        <f t="shared" si="2"/>
        <v>196</v>
      </c>
      <c r="K11" s="46"/>
    </row>
    <row r="12" spans="1:10" ht="21.75" customHeight="1">
      <c r="A12" s="20">
        <v>9</v>
      </c>
      <c r="B12" s="128" t="s">
        <v>65</v>
      </c>
      <c r="C12" s="147" t="s">
        <v>66</v>
      </c>
      <c r="D12" s="105">
        <v>76</v>
      </c>
      <c r="E12" s="111">
        <v>8</v>
      </c>
      <c r="F12" s="111">
        <v>74</v>
      </c>
      <c r="G12" s="111">
        <v>36</v>
      </c>
      <c r="H12" s="111">
        <f>SUM(D12+F12)</f>
        <v>150</v>
      </c>
      <c r="I12" s="111">
        <f>SUM(E12+G12)</f>
        <v>44</v>
      </c>
      <c r="J12" s="22">
        <f>SUM(H12:I12)</f>
        <v>194</v>
      </c>
    </row>
    <row r="13" spans="1:10" ht="21.75" customHeight="1">
      <c r="A13" s="20">
        <v>10</v>
      </c>
      <c r="B13" s="128" t="s">
        <v>49</v>
      </c>
      <c r="C13" s="147" t="s">
        <v>5</v>
      </c>
      <c r="D13" s="100">
        <v>66</v>
      </c>
      <c r="E13" s="102">
        <v>26</v>
      </c>
      <c r="F13" s="102">
        <v>82</v>
      </c>
      <c r="G13" s="102">
        <v>17</v>
      </c>
      <c r="H13" s="102">
        <f t="shared" si="0"/>
        <v>148</v>
      </c>
      <c r="I13" s="102">
        <f t="shared" si="1"/>
        <v>43</v>
      </c>
      <c r="J13" s="23">
        <f t="shared" si="2"/>
        <v>191</v>
      </c>
    </row>
    <row r="14" spans="1:10" ht="21.75" customHeight="1">
      <c r="A14" s="20">
        <v>11</v>
      </c>
      <c r="B14" s="128" t="s">
        <v>138</v>
      </c>
      <c r="C14" s="147" t="s">
        <v>74</v>
      </c>
      <c r="D14" s="105">
        <v>80</v>
      </c>
      <c r="E14" s="111">
        <v>15</v>
      </c>
      <c r="F14" s="111">
        <v>68</v>
      </c>
      <c r="G14" s="111">
        <v>26</v>
      </c>
      <c r="H14" s="111">
        <f t="shared" si="0"/>
        <v>148</v>
      </c>
      <c r="I14" s="111">
        <f t="shared" si="1"/>
        <v>41</v>
      </c>
      <c r="J14" s="22">
        <f t="shared" si="2"/>
        <v>189</v>
      </c>
    </row>
    <row r="15" spans="1:10" ht="21.75" customHeight="1">
      <c r="A15" s="20">
        <v>12</v>
      </c>
      <c r="B15" s="128" t="s">
        <v>102</v>
      </c>
      <c r="C15" s="147" t="s">
        <v>88</v>
      </c>
      <c r="D15" s="100">
        <v>54</v>
      </c>
      <c r="E15" s="102">
        <v>26</v>
      </c>
      <c r="F15" s="102">
        <v>62</v>
      </c>
      <c r="G15" s="102">
        <v>44</v>
      </c>
      <c r="H15" s="102">
        <f t="shared" si="0"/>
        <v>116</v>
      </c>
      <c r="I15" s="102">
        <f t="shared" si="1"/>
        <v>70</v>
      </c>
      <c r="J15" s="23">
        <f t="shared" si="2"/>
        <v>186</v>
      </c>
    </row>
    <row r="16" spans="1:10" ht="21.75" customHeight="1">
      <c r="A16" s="20">
        <v>13</v>
      </c>
      <c r="B16" s="128" t="s">
        <v>64</v>
      </c>
      <c r="C16" s="147" t="s">
        <v>66</v>
      </c>
      <c r="D16" s="105">
        <v>69</v>
      </c>
      <c r="E16" s="111">
        <v>25</v>
      </c>
      <c r="F16" s="111">
        <v>72</v>
      </c>
      <c r="G16" s="111">
        <v>17</v>
      </c>
      <c r="H16" s="111">
        <f t="shared" si="0"/>
        <v>141</v>
      </c>
      <c r="I16" s="111">
        <f t="shared" si="1"/>
        <v>42</v>
      </c>
      <c r="J16" s="22">
        <f t="shared" si="2"/>
        <v>183</v>
      </c>
    </row>
    <row r="17" spans="1:10" ht="21.75" customHeight="1">
      <c r="A17" s="20">
        <v>14</v>
      </c>
      <c r="B17" s="128" t="s">
        <v>67</v>
      </c>
      <c r="C17" s="147" t="s">
        <v>66</v>
      </c>
      <c r="D17" s="105">
        <v>72</v>
      </c>
      <c r="E17" s="111">
        <v>26</v>
      </c>
      <c r="F17" s="111">
        <v>61</v>
      </c>
      <c r="G17" s="111">
        <v>17</v>
      </c>
      <c r="H17" s="111">
        <f>SUM(D17+F17)</f>
        <v>133</v>
      </c>
      <c r="I17" s="111">
        <f>SUM(E17+G17)</f>
        <v>43</v>
      </c>
      <c r="J17" s="22">
        <f>SUM(H17:I17)</f>
        <v>176</v>
      </c>
    </row>
    <row r="18" spans="1:10" ht="21.75" customHeight="1">
      <c r="A18" s="20">
        <v>15</v>
      </c>
      <c r="B18" s="129" t="s">
        <v>137</v>
      </c>
      <c r="C18" s="148" t="s">
        <v>74</v>
      </c>
      <c r="D18" s="105">
        <v>67</v>
      </c>
      <c r="E18" s="111">
        <v>26</v>
      </c>
      <c r="F18" s="111">
        <v>72</v>
      </c>
      <c r="G18" s="111">
        <v>8</v>
      </c>
      <c r="H18" s="111">
        <f t="shared" si="0"/>
        <v>139</v>
      </c>
      <c r="I18" s="111">
        <f t="shared" si="1"/>
        <v>34</v>
      </c>
      <c r="J18" s="22">
        <f t="shared" si="2"/>
        <v>173</v>
      </c>
    </row>
    <row r="19" spans="1:10" ht="21.75" customHeight="1">
      <c r="A19" s="20">
        <v>16</v>
      </c>
      <c r="B19" s="128" t="s">
        <v>104</v>
      </c>
      <c r="C19" s="147" t="s">
        <v>88</v>
      </c>
      <c r="D19" s="100">
        <v>48</v>
      </c>
      <c r="E19" s="102">
        <v>16</v>
      </c>
      <c r="F19" s="102">
        <v>70</v>
      </c>
      <c r="G19" s="102">
        <v>13</v>
      </c>
      <c r="H19" s="102">
        <f t="shared" si="0"/>
        <v>118</v>
      </c>
      <c r="I19" s="102">
        <f t="shared" si="1"/>
        <v>29</v>
      </c>
      <c r="J19" s="23">
        <f t="shared" si="2"/>
        <v>147</v>
      </c>
    </row>
    <row r="20" spans="1:10" ht="21.75" customHeight="1">
      <c r="A20" s="20">
        <v>17</v>
      </c>
      <c r="B20" s="128" t="s">
        <v>139</v>
      </c>
      <c r="C20" s="147" t="s">
        <v>74</v>
      </c>
      <c r="D20" s="105">
        <v>45</v>
      </c>
      <c r="E20" s="111">
        <v>17</v>
      </c>
      <c r="F20" s="111">
        <v>51</v>
      </c>
      <c r="G20" s="111">
        <v>23</v>
      </c>
      <c r="H20" s="111">
        <f t="shared" si="0"/>
        <v>96</v>
      </c>
      <c r="I20" s="111">
        <f t="shared" si="1"/>
        <v>40</v>
      </c>
      <c r="J20" s="22">
        <f>SUM(H20:I20)</f>
        <v>136</v>
      </c>
    </row>
    <row r="21" spans="1:10" ht="21.75" customHeight="1">
      <c r="A21" s="20">
        <v>18</v>
      </c>
      <c r="B21" s="128" t="s">
        <v>140</v>
      </c>
      <c r="C21" s="147" t="s">
        <v>74</v>
      </c>
      <c r="D21" s="105">
        <v>41</v>
      </c>
      <c r="E21" s="111">
        <v>14</v>
      </c>
      <c r="F21" s="111">
        <v>69</v>
      </c>
      <c r="G21" s="111">
        <v>8</v>
      </c>
      <c r="H21" s="111">
        <f t="shared" si="0"/>
        <v>110</v>
      </c>
      <c r="I21" s="111">
        <f t="shared" si="1"/>
        <v>22</v>
      </c>
      <c r="J21" s="22">
        <f t="shared" si="2"/>
        <v>132</v>
      </c>
    </row>
    <row r="22" spans="1:10" ht="21.75" customHeight="1">
      <c r="A22" s="20">
        <v>19</v>
      </c>
      <c r="B22" s="128" t="s">
        <v>105</v>
      </c>
      <c r="C22" s="147" t="s">
        <v>88</v>
      </c>
      <c r="D22" s="100">
        <v>46</v>
      </c>
      <c r="E22" s="102">
        <v>9</v>
      </c>
      <c r="F22" s="102">
        <v>58</v>
      </c>
      <c r="G22" s="102">
        <v>17</v>
      </c>
      <c r="H22" s="102">
        <f>SUM(D22+F22)</f>
        <v>104</v>
      </c>
      <c r="I22" s="102">
        <f>SUM(E22+G22)</f>
        <v>26</v>
      </c>
      <c r="J22" s="23">
        <f t="shared" si="2"/>
        <v>130</v>
      </c>
    </row>
    <row r="23" spans="1:10" ht="21.75" customHeight="1" thickBot="1">
      <c r="A23" s="21">
        <v>20</v>
      </c>
      <c r="B23" s="130" t="s">
        <v>103</v>
      </c>
      <c r="C23" s="149" t="s">
        <v>88</v>
      </c>
      <c r="D23" s="110">
        <v>30</v>
      </c>
      <c r="E23" s="110">
        <v>17</v>
      </c>
      <c r="F23" s="110">
        <v>27</v>
      </c>
      <c r="G23" s="110">
        <v>8</v>
      </c>
      <c r="H23" s="110">
        <f t="shared" si="0"/>
        <v>57</v>
      </c>
      <c r="I23" s="110">
        <f t="shared" si="1"/>
        <v>25</v>
      </c>
      <c r="J23" s="34">
        <f t="shared" si="2"/>
        <v>82</v>
      </c>
    </row>
    <row r="24" ht="21.75" customHeight="1"/>
    <row r="25" ht="21.75" customHeight="1"/>
    <row r="26" ht="21.75" customHeight="1"/>
    <row r="27" ht="21.75" customHeight="1"/>
  </sheetData>
  <mergeCells count="4">
    <mergeCell ref="B2:B3"/>
    <mergeCell ref="C2:C3"/>
    <mergeCell ref="H3:I3"/>
    <mergeCell ref="F2:G2"/>
  </mergeCells>
  <printOptions/>
  <pageMargins left="1.08" right="0.75" top="1.29" bottom="1" header="0.5" footer="0.5"/>
  <pageSetup fitToHeight="0" fitToWidth="1" horizontalDpi="600" verticalDpi="600" orientation="portrait" paperSize="9" scale="70" r:id="rId1"/>
  <headerFooter alignWithMargins="0">
    <oddHeader>&amp;C&amp;"Wide Latin,Normál" MIKULÁS KUPA 2005
ELŐDÖNTŐ EREDMÉNYEI</oddHeader>
    <oddFooter>&amp;L&amp;F&amp;CKészítette: Sereg Tamás 
                    szakosztályvezető&amp;R&amp;D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Matáv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Sereg1Tamas811</dc:creator>
  <cp:keywords/>
  <dc:description/>
  <cp:lastModifiedBy>KT</cp:lastModifiedBy>
  <cp:lastPrinted>2005-11-22T20:34:22Z</cp:lastPrinted>
  <dcterms:created xsi:type="dcterms:W3CDTF">2001-11-23T09:04:13Z</dcterms:created>
  <dcterms:modified xsi:type="dcterms:W3CDTF">2004-11-26T11:06:13Z</dcterms:modified>
  <cp:category/>
  <cp:version/>
  <cp:contentType/>
  <cp:contentStatus/>
</cp:coreProperties>
</file>